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0371"/>
  <workbookPr defaultThemeVersion="124226"/>
  <xr:revisionPtr xr6:coauthVersionLast="36" xr6:coauthVersionMax="36" documentId="13_ncr:1_{EF0C9872-E9BF-4727-8054-E13204A1031E}" revIDLastSave="0" xr10:uidLastSave="{00000000-0000-0000-0000-000000000000}"/>
  <bookViews>
    <workbookView xr2:uid="{00000000-000D-0000-FFFF-FFFF00000000}" windowHeight="7500" windowWidth="20460" xWindow="0" yWindow="0"/>
  </bookViews>
  <sheets>
    <sheet r:id="rId1" name="運輸・通信" sheetId="27"/>
    <sheet r:id="rId2" name="1" sheetId="14"/>
    <sheet r:id="rId3" name="2" sheetId="24"/>
    <sheet r:id="rId4" name="3" sheetId="16"/>
    <sheet r:id="rId5" name="4" sheetId="5"/>
    <sheet r:id="rId6" name="5-1" sheetId="15"/>
    <sheet r:id="rId7" name="5-2" sheetId="25"/>
    <sheet r:id="rId8" name="6" sheetId="22"/>
    <sheet r:id="rId9" name="7" sheetId="23"/>
    <sheet r:id="rId10" name="8" sheetId="19"/>
  </sheets>
  <definedNames>
    <definedName localSheetId="3" name="_xlnm.Print_Area">'3'!$A$1:$H$23</definedName>
    <definedName localSheetId="8" name="_xlnm.Print_Area">'7'!$A$1:$I$10</definedName>
  </definedNames>
  <calcPr calcId="191029"/>
</workbook>
</file>

<file path=xl/calcChain.xml><?xml version="1.0" encoding="utf-8"?>
<calcChain xmlns="http://schemas.openxmlformats.org/spreadsheetml/2006/main">
  <c r="E9" i="5" l="1"/>
  <c r="H13" i="19" l="1"/>
  <c r="K13" i="19"/>
  <c r="J13" i="19"/>
  <c r="I13" i="19"/>
  <c r="K12" i="19"/>
  <c r="J12" i="19"/>
  <c r="I12" i="19"/>
  <c r="H12" i="19"/>
  <c r="I8" i="16"/>
  <c r="H8" i="16"/>
  <c r="I4" i="14" l="1"/>
  <c r="H4" i="14"/>
  <c r="G4" i="14"/>
  <c r="F4" i="14"/>
  <c r="J4" i="14"/>
  <c r="F28" i="5" l="1"/>
  <c r="E28" i="5"/>
  <c r="F9" i="5"/>
  <c r="L13" i="19" l="1"/>
  <c r="L12" i="19"/>
</calcChain>
</file>

<file path=xl/sharedStrings.xml><?xml version="1.0" encoding="utf-8"?>
<sst xmlns="http://schemas.openxmlformats.org/spreadsheetml/2006/main" count="277" uniqueCount="208">
  <si>
    <t>年</t>
    <rPh sb="0" eb="1">
      <t>ネン</t>
    </rPh>
    <phoneticPr fontId="3"/>
  </si>
  <si>
    <t>区分</t>
    <rPh sb="0" eb="2">
      <t>クブン</t>
    </rPh>
    <phoneticPr fontId="3"/>
  </si>
  <si>
    <t>年度・月</t>
    <rPh sb="0" eb="2">
      <t>ネンド</t>
    </rPh>
    <rPh sb="3" eb="4">
      <t>ツキ</t>
    </rPh>
    <phoneticPr fontId="3"/>
  </si>
  <si>
    <t>出入台数</t>
    <rPh sb="0" eb="2">
      <t>デイ</t>
    </rPh>
    <rPh sb="2" eb="4">
      <t>ダイスウ</t>
    </rPh>
    <phoneticPr fontId="3"/>
  </si>
  <si>
    <t>無料車を除く。</t>
    <rPh sb="0" eb="2">
      <t>ムリョウ</t>
    </rPh>
    <rPh sb="2" eb="3">
      <t>クルマ</t>
    </rPh>
    <rPh sb="4" eb="5">
      <t>ノゾ</t>
    </rPh>
    <phoneticPr fontId="3"/>
  </si>
  <si>
    <t>1日平均</t>
    <phoneticPr fontId="3"/>
  </si>
  <si>
    <t>東武鉄道</t>
    <rPh sb="0" eb="4">
      <t>トウブテツドウ</t>
    </rPh>
    <phoneticPr fontId="3"/>
  </si>
  <si>
    <t>年度</t>
    <rPh sb="0" eb="2">
      <t>ネンド</t>
    </rPh>
    <phoneticPr fontId="3"/>
  </si>
  <si>
    <t>総数</t>
    <rPh sb="0" eb="2">
      <t>ソウスウ</t>
    </rPh>
    <phoneticPr fontId="3"/>
  </si>
  <si>
    <t>新河岸駅</t>
    <rPh sb="0" eb="4">
      <t>シンガシエキ</t>
    </rPh>
    <phoneticPr fontId="3"/>
  </si>
  <si>
    <t>川越駅</t>
    <rPh sb="0" eb="3">
      <t>カワゴエエキ</t>
    </rPh>
    <phoneticPr fontId="3"/>
  </si>
  <si>
    <t>乗車</t>
    <rPh sb="0" eb="2">
      <t>ジョウシャ</t>
    </rPh>
    <phoneticPr fontId="3"/>
  </si>
  <si>
    <t>降車</t>
    <rPh sb="0" eb="2">
      <t>コウシャ</t>
    </rPh>
    <phoneticPr fontId="3"/>
  </si>
  <si>
    <t>川越市駅</t>
    <rPh sb="0" eb="3">
      <t>カワゴエシ</t>
    </rPh>
    <rPh sb="3" eb="4">
      <t>エキ</t>
    </rPh>
    <phoneticPr fontId="3"/>
  </si>
  <si>
    <t>霞ケ関駅</t>
    <rPh sb="0" eb="1">
      <t>カスミ</t>
    </rPh>
    <rPh sb="2" eb="3">
      <t>セキ</t>
    </rPh>
    <rPh sb="3" eb="4">
      <t>エキ</t>
    </rPh>
    <phoneticPr fontId="3"/>
  </si>
  <si>
    <t>鶴ケ島駅</t>
    <rPh sb="0" eb="1">
      <t>ツル</t>
    </rPh>
    <rPh sb="2" eb="3">
      <t>シマ</t>
    </rPh>
    <rPh sb="3" eb="4">
      <t>エキ</t>
    </rPh>
    <phoneticPr fontId="3"/>
  </si>
  <si>
    <t>西武鉄道</t>
    <rPh sb="0" eb="2">
      <t>セイブ</t>
    </rPh>
    <rPh sb="2" eb="4">
      <t>テツドウ</t>
    </rPh>
    <phoneticPr fontId="3"/>
  </si>
  <si>
    <t>南大塚駅</t>
    <rPh sb="0" eb="3">
      <t>ミナミオオツカ</t>
    </rPh>
    <rPh sb="3" eb="4">
      <t>エキ</t>
    </rPh>
    <phoneticPr fontId="3"/>
  </si>
  <si>
    <t>本川越駅</t>
    <rPh sb="0" eb="1">
      <t>ホン</t>
    </rPh>
    <rPh sb="1" eb="3">
      <t>カワゴエ</t>
    </rPh>
    <rPh sb="3" eb="4">
      <t>エキ</t>
    </rPh>
    <phoneticPr fontId="3"/>
  </si>
  <si>
    <t>東日本旅客鉄道</t>
    <rPh sb="0" eb="1">
      <t>ヒガシ</t>
    </rPh>
    <rPh sb="1" eb="3">
      <t>ニホン</t>
    </rPh>
    <rPh sb="3" eb="5">
      <t>リョキャク</t>
    </rPh>
    <rPh sb="5" eb="7">
      <t>テツドウ</t>
    </rPh>
    <phoneticPr fontId="3"/>
  </si>
  <si>
    <t>南古谷駅</t>
    <rPh sb="0" eb="1">
      <t>ミナミ</t>
    </rPh>
    <rPh sb="1" eb="3">
      <t>フルヤ</t>
    </rPh>
    <rPh sb="3" eb="4">
      <t>エキ</t>
    </rPh>
    <phoneticPr fontId="3"/>
  </si>
  <si>
    <t>西川越駅</t>
    <rPh sb="0" eb="3">
      <t>ニシカワゴエ</t>
    </rPh>
    <rPh sb="3" eb="4">
      <t>エキ</t>
    </rPh>
    <phoneticPr fontId="3"/>
  </si>
  <si>
    <t>的場駅</t>
    <rPh sb="0" eb="2">
      <t>マトバ</t>
    </rPh>
    <rPh sb="2" eb="3">
      <t>エキ</t>
    </rPh>
    <phoneticPr fontId="3"/>
  </si>
  <si>
    <t>笠幡駅</t>
    <rPh sb="0" eb="3">
      <t>カサハタエキ</t>
    </rPh>
    <phoneticPr fontId="3"/>
  </si>
  <si>
    <t>資料：埼玉県統計年鑑</t>
    <rPh sb="0" eb="2">
      <t>シリョウ</t>
    </rPh>
    <rPh sb="3" eb="6">
      <t>サイタマケン</t>
    </rPh>
    <rPh sb="6" eb="8">
      <t>トウケイ</t>
    </rPh>
    <rPh sb="8" eb="10">
      <t>ネンカン</t>
    </rPh>
    <phoneticPr fontId="3"/>
  </si>
  <si>
    <t>東武バス</t>
    <rPh sb="0" eb="2">
      <t>トウブ</t>
    </rPh>
    <phoneticPr fontId="3"/>
  </si>
  <si>
    <t>西武バス</t>
    <rPh sb="0" eb="2">
      <t>セイブ</t>
    </rPh>
    <phoneticPr fontId="3"/>
  </si>
  <si>
    <t>1日平均
利用者数</t>
    <rPh sb="1" eb="2">
      <t>ニチ</t>
    </rPh>
    <rPh sb="2" eb="4">
      <t>ヘイキン</t>
    </rPh>
    <rPh sb="5" eb="7">
      <t>リヨウ</t>
    </rPh>
    <rPh sb="7" eb="8">
      <t>シャ</t>
    </rPh>
    <rPh sb="8" eb="9">
      <t>スウ</t>
    </rPh>
    <phoneticPr fontId="3"/>
  </si>
  <si>
    <t>交通量観測地点</t>
    <rPh sb="0" eb="2">
      <t>コウツウ</t>
    </rPh>
    <rPh sb="2" eb="3">
      <t>リョウ</t>
    </rPh>
    <rPh sb="3" eb="5">
      <t>カンソク</t>
    </rPh>
    <rPh sb="5" eb="7">
      <t>チテン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</si>
  <si>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</si>
  <si>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</si>
  <si>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川越越生線</t>
  </si>
  <si>
    <t>川越日高線</t>
  </si>
  <si>
    <t>川越北環状線</t>
  </si>
  <si>
    <t>川越栗橋線</t>
  </si>
  <si>
    <t>イーグルバス</t>
  </si>
  <si>
    <t>系統数</t>
    <rPh sb="0" eb="2">
      <t>ケイトウ</t>
    </rPh>
    <rPh sb="2" eb="3">
      <t>スウ</t>
    </rPh>
    <phoneticPr fontId="3"/>
  </si>
  <si>
    <t>自動車類交通量　</t>
    <rPh sb="0" eb="3">
      <t>ジドウシャ</t>
    </rPh>
    <rPh sb="3" eb="4">
      <t>ルイ</t>
    </rPh>
    <rPh sb="4" eb="6">
      <t>コウツウ</t>
    </rPh>
    <rPh sb="6" eb="7">
      <t>リョウ</t>
    </rPh>
    <phoneticPr fontId="8"/>
  </si>
  <si>
    <t>南田島524-1</t>
    <phoneticPr fontId="3"/>
  </si>
  <si>
    <t>山田1656-1</t>
    <phoneticPr fontId="3"/>
  </si>
  <si>
    <t>宮元町38</t>
    <phoneticPr fontId="3"/>
  </si>
  <si>
    <t>小室463</t>
    <phoneticPr fontId="3"/>
  </si>
  <si>
    <t>川越上尾線</t>
  </si>
  <si>
    <t>川越新座線</t>
  </si>
  <si>
    <t>池辺1516</t>
    <phoneticPr fontId="3"/>
  </si>
  <si>
    <t>上野田町20</t>
    <phoneticPr fontId="3"/>
  </si>
  <si>
    <t>今福木野目線</t>
  </si>
  <si>
    <t>牛子393</t>
    <phoneticPr fontId="3"/>
  </si>
  <si>
    <t>資料：東日本高速道路株式会社関東支社</t>
    <rPh sb="0" eb="2">
      <t>シリョウ</t>
    </rPh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phoneticPr fontId="3"/>
  </si>
  <si>
    <t>資料：日本郵便株式会社関東支社</t>
    <rPh sb="11" eb="13">
      <t>カントウ</t>
    </rPh>
    <rPh sb="13" eb="15">
      <t>シシャ</t>
    </rPh>
    <phoneticPr fontId="3"/>
  </si>
  <si>
    <t>小仙波932-1</t>
    <rPh sb="0" eb="3">
      <t>コセンバ</t>
    </rPh>
    <phoneticPr fontId="3"/>
  </si>
  <si>
    <t>さいたまふじみ野所沢線</t>
  </si>
  <si>
    <t>古市場334</t>
    <rPh sb="0" eb="3">
      <t>フルイチバ</t>
    </rPh>
    <phoneticPr fontId="3"/>
  </si>
  <si>
    <t>寺山405</t>
    <rPh sb="0" eb="2">
      <t>テラヤマ</t>
    </rPh>
    <phoneticPr fontId="3"/>
  </si>
  <si>
    <t>片柳川越線</t>
  </si>
  <si>
    <t>資料：交通政策課</t>
    <rPh sb="0" eb="2">
      <t>シリョウ</t>
    </rPh>
    <rPh sb="3" eb="5">
      <t>コウツウ</t>
    </rPh>
    <rPh sb="5" eb="8">
      <t>セイサクカ</t>
    </rPh>
    <phoneticPr fontId="3"/>
  </si>
  <si>
    <t>系統数</t>
  </si>
  <si>
    <t>氷川町344</t>
    <rPh sb="2" eb="3">
      <t>マチ</t>
    </rPh>
    <phoneticPr fontId="3"/>
  </si>
  <si>
    <t>ミニカ－</t>
  </si>
  <si>
    <t>カーブミラー</t>
  </si>
  <si>
    <t>資料：交通政策課</t>
  </si>
  <si>
    <t>日本郵便株式会社関係施設</t>
    <rPh sb="0" eb="2">
      <t>ニホン</t>
    </rPh>
    <rPh sb="2" eb="4">
      <t>ユウビン</t>
    </rPh>
    <rPh sb="4" eb="8">
      <t>カブシキガイシャ</t>
    </rPh>
    <phoneticPr fontId="3"/>
  </si>
  <si>
    <t>川越郵便局</t>
    <rPh sb="0" eb="1">
      <t>カワ</t>
    </rPh>
    <rPh sb="1" eb="2">
      <t>コシ</t>
    </rPh>
    <rPh sb="2" eb="4">
      <t>ユウビン</t>
    </rPh>
    <rPh sb="4" eb="5">
      <t>キョク</t>
    </rPh>
    <phoneticPr fontId="3"/>
  </si>
  <si>
    <t>川越西郵便局</t>
    <rPh sb="0" eb="2">
      <t>カワゴエ</t>
    </rPh>
    <rPh sb="2" eb="3">
      <t>ニシ</t>
    </rPh>
    <rPh sb="3" eb="6">
      <t>ユウビンキョク</t>
    </rPh>
    <phoneticPr fontId="3"/>
  </si>
  <si>
    <t>路線名</t>
    <phoneticPr fontId="3"/>
  </si>
  <si>
    <t>国道</t>
    <rPh sb="0" eb="1">
      <t>クニ</t>
    </rPh>
    <rPh sb="1" eb="2">
      <t>ミチ</t>
    </rPh>
    <phoneticPr fontId="3"/>
  </si>
  <si>
    <t>県道</t>
    <rPh sb="0" eb="1">
      <t>ケン</t>
    </rPh>
    <rPh sb="1" eb="2">
      <t>ミチ</t>
    </rPh>
    <phoneticPr fontId="3"/>
  </si>
  <si>
    <t xml:space="preserve">                日本郵便株式会社川越西郵便局</t>
    <rPh sb="16" eb="18">
      <t>ニホン</t>
    </rPh>
    <rPh sb="18" eb="20">
      <t>ユウビン</t>
    </rPh>
    <rPh sb="20" eb="24">
      <t>カブシキガイシャ</t>
    </rPh>
    <rPh sb="24" eb="26">
      <t>カワゴエ</t>
    </rPh>
    <rPh sb="26" eb="27">
      <t>ニシ</t>
    </rPh>
    <rPh sb="27" eb="30">
      <t>ユウビンキョク</t>
    </rPh>
    <phoneticPr fontId="3"/>
  </si>
  <si>
    <t>有　料</t>
  </si>
  <si>
    <t>府川1304-18</t>
    <rPh sb="0" eb="2">
      <t>フカワ</t>
    </rPh>
    <phoneticPr fontId="3"/>
  </si>
  <si>
    <t>並木810番地先</t>
    <rPh sb="0" eb="2">
      <t>ナミキ</t>
    </rPh>
    <rPh sb="5" eb="7">
      <t>バンチ</t>
    </rPh>
    <rPh sb="7" eb="8">
      <t>サキ</t>
    </rPh>
    <phoneticPr fontId="3"/>
  </si>
  <si>
    <t>一般国道254号</t>
    <phoneticPr fontId="3"/>
  </si>
  <si>
    <t>一般国道254号</t>
    <phoneticPr fontId="3"/>
  </si>
  <si>
    <t>一般国道 16号</t>
    <phoneticPr fontId="3"/>
  </si>
  <si>
    <t xml:space="preserve"> 平成</t>
    <rPh sb="1" eb="2">
      <t>ヒラ</t>
    </rPh>
    <rPh sb="2" eb="3">
      <t>シゲル</t>
    </rPh>
    <phoneticPr fontId="3"/>
  </si>
  <si>
    <t>年　度</t>
    <phoneticPr fontId="3"/>
  </si>
  <si>
    <t>無　料</t>
    <phoneticPr fontId="3"/>
  </si>
  <si>
    <t>(各年12月31日現在)</t>
  </si>
  <si>
    <t>(各年3月31日現在)</t>
    <phoneticPr fontId="3"/>
  </si>
  <si>
    <t>1 0 0円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</si>
  <si>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</si>
  <si>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</si>
  <si>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平成31年</t>
    <rPh sb="0" eb="2">
      <t>ヘイセイ</t>
    </rPh>
    <rPh sb="4" eb="5">
      <t>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</si>
  <si>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</si>
  <si>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　　　　　資料：川越警察署</t>
    <rPh sb="8" eb="10">
      <t>カワゴエ</t>
    </rPh>
    <rPh sb="10" eb="13">
      <t>ケイサツショ</t>
    </rPh>
    <phoneticPr fontId="3"/>
  </si>
  <si>
    <t xml:space="preserve"> 令和</t>
    <rPh sb="1" eb="3">
      <t>レイワ</t>
    </rPh>
    <phoneticPr fontId="3"/>
  </si>
  <si>
    <t>(各年3月31日現在）</t>
  </si>
  <si>
    <t>区分</t>
    <rPh sb="0" eb="2">
      <t>クブン</t>
    </rPh>
    <phoneticPr fontId="18"/>
  </si>
  <si>
    <t>総数</t>
    <rPh sb="0" eb="1">
      <t>ソウ</t>
    </rPh>
    <rPh sb="1" eb="2">
      <t>スウ</t>
    </rPh>
    <phoneticPr fontId="18"/>
  </si>
  <si>
    <t>貨物自動車</t>
    <rPh sb="0" eb="2">
      <t>カモツ</t>
    </rPh>
    <rPh sb="2" eb="5">
      <t>ジドウシャ</t>
    </rPh>
    <phoneticPr fontId="18"/>
  </si>
  <si>
    <t>普通自動車</t>
    <rPh sb="0" eb="2">
      <t>フツウ</t>
    </rPh>
    <rPh sb="2" eb="5">
      <t>ジドウシャ</t>
    </rPh>
    <phoneticPr fontId="18"/>
  </si>
  <si>
    <t>小型車</t>
    <rPh sb="0" eb="2">
      <t>コガタ</t>
    </rPh>
    <rPh sb="2" eb="3">
      <t>シャ</t>
    </rPh>
    <phoneticPr fontId="18"/>
  </si>
  <si>
    <t>被けん引車</t>
    <rPh sb="0" eb="1">
      <t>ヒ</t>
    </rPh>
    <rPh sb="3" eb="4">
      <t>イン</t>
    </rPh>
    <rPh sb="4" eb="5">
      <t>シャ</t>
    </rPh>
    <phoneticPr fontId="18"/>
  </si>
  <si>
    <t>大型特殊車</t>
    <rPh sb="0" eb="2">
      <t>オオガタ</t>
    </rPh>
    <rPh sb="2" eb="4">
      <t>トクシュ</t>
    </rPh>
    <rPh sb="4" eb="5">
      <t>シャ</t>
    </rPh>
    <phoneticPr fontId="18"/>
  </si>
  <si>
    <t>特殊用途車</t>
    <rPh sb="0" eb="2">
      <t>トクシュ</t>
    </rPh>
    <rPh sb="2" eb="4">
      <t>ヨウト</t>
    </rPh>
    <rPh sb="4" eb="5">
      <t>シャ</t>
    </rPh>
    <phoneticPr fontId="18"/>
  </si>
  <si>
    <t>乗用車</t>
    <rPh sb="0" eb="3">
      <t>ジョウヨウシャ</t>
    </rPh>
    <phoneticPr fontId="18"/>
  </si>
  <si>
    <t>普通</t>
    <rPh sb="0" eb="2">
      <t>フツウ</t>
    </rPh>
    <phoneticPr fontId="18"/>
  </si>
  <si>
    <t>小型</t>
    <rPh sb="0" eb="2">
      <t>コガタ</t>
    </rPh>
    <phoneticPr fontId="18"/>
  </si>
  <si>
    <t>乗合車（バス）</t>
    <rPh sb="0" eb="2">
      <t>ノリアイ</t>
    </rPh>
    <rPh sb="2" eb="3">
      <t>シャ</t>
    </rPh>
    <phoneticPr fontId="18"/>
  </si>
  <si>
    <t>二輪の小型自動車（250ｃｃを超えるもの）</t>
    <rPh sb="0" eb="2">
      <t>ニリン</t>
    </rPh>
    <rPh sb="3" eb="5">
      <t>コガタ</t>
    </rPh>
    <rPh sb="5" eb="8">
      <t>ジドウシャ</t>
    </rPh>
    <rPh sb="15" eb="16">
      <t>コ</t>
    </rPh>
    <phoneticPr fontId="15"/>
  </si>
  <si>
    <t>軽自動車</t>
    <rPh sb="0" eb="4">
      <t>ケイジドウシャ</t>
    </rPh>
    <phoneticPr fontId="18"/>
  </si>
  <si>
    <t>四輪貨物</t>
    <rPh sb="0" eb="2">
      <t>ヨンリン</t>
    </rPh>
    <rPh sb="2" eb="4">
      <t>カモツ</t>
    </rPh>
    <phoneticPr fontId="18"/>
  </si>
  <si>
    <t>四輪乗用</t>
    <rPh sb="0" eb="2">
      <t>ヨンリン</t>
    </rPh>
    <rPh sb="2" eb="4">
      <t>ジョウヨウ</t>
    </rPh>
    <phoneticPr fontId="18"/>
  </si>
  <si>
    <t>三輪貨物</t>
    <rPh sb="0" eb="2">
      <t>サンリン</t>
    </rPh>
    <rPh sb="2" eb="4">
      <t>カモツ</t>
    </rPh>
    <phoneticPr fontId="18"/>
  </si>
  <si>
    <t>二輪の軽自動車（125cc超250cc以下）</t>
    <rPh sb="0" eb="2">
      <t>ニリン</t>
    </rPh>
    <rPh sb="3" eb="4">
      <t>ケイ</t>
    </rPh>
    <rPh sb="4" eb="7">
      <t>ジドウシャ</t>
    </rPh>
    <rPh sb="13" eb="14">
      <t>チョウ</t>
    </rPh>
    <rPh sb="19" eb="21">
      <t>イカ</t>
    </rPh>
    <phoneticPr fontId="15"/>
  </si>
  <si>
    <t>小型特殊自動車</t>
    <rPh sb="0" eb="2">
      <t>コガタ</t>
    </rPh>
    <rPh sb="2" eb="4">
      <t>トクシュ</t>
    </rPh>
    <rPh sb="4" eb="7">
      <t>ジドウシャ</t>
    </rPh>
    <phoneticPr fontId="18"/>
  </si>
  <si>
    <t>原動機付自転車</t>
    <rPh sb="0" eb="2">
      <t>ゲンドウ</t>
    </rPh>
    <rPh sb="2" eb="3">
      <t>キ</t>
    </rPh>
    <rPh sb="3" eb="4">
      <t>ヅケ</t>
    </rPh>
    <rPh sb="4" eb="7">
      <t>ジテンシャ</t>
    </rPh>
    <phoneticPr fontId="18"/>
  </si>
  <si>
    <t>第１種</t>
    <rPh sb="0" eb="1">
      <t>ダイ</t>
    </rPh>
    <rPh sb="2" eb="3">
      <t>シュ</t>
    </rPh>
    <phoneticPr fontId="18"/>
  </si>
  <si>
    <t>（50cc以下）</t>
  </si>
  <si>
    <t>第２種</t>
    <rPh sb="0" eb="1">
      <t>ダイ</t>
    </rPh>
    <rPh sb="2" eb="3">
      <t>シュ</t>
    </rPh>
    <phoneticPr fontId="18"/>
  </si>
  <si>
    <t>甲（90cc超125cc以下）</t>
    <rPh sb="0" eb="1">
      <t>コウ</t>
    </rPh>
    <rPh sb="6" eb="7">
      <t>チョウ</t>
    </rPh>
    <rPh sb="12" eb="14">
      <t>イカ</t>
    </rPh>
    <phoneticPr fontId="18"/>
  </si>
  <si>
    <t xml:space="preserve">乙（50cc超90cc以下） </t>
    <rPh sb="0" eb="1">
      <t>オツ</t>
    </rPh>
    <rPh sb="6" eb="7">
      <t>チョウ</t>
    </rPh>
    <rPh sb="11" eb="13">
      <t>イカ</t>
    </rPh>
    <phoneticPr fontId="18"/>
  </si>
  <si>
    <t>単位：台</t>
    <phoneticPr fontId="18"/>
  </si>
  <si>
    <t>資料：国土交通省所沢自動車検査登録事務所</t>
    <rPh sb="3" eb="5">
      <t>コクド</t>
    </rPh>
    <rPh sb="5" eb="8">
      <t>コウツウショウ</t>
    </rPh>
    <phoneticPr fontId="18"/>
  </si>
  <si>
    <t>平成</t>
    <rPh sb="0" eb="1">
      <t>シゲル</t>
    </rPh>
    <phoneticPr fontId="3"/>
  </si>
  <si>
    <t>元</t>
    <rPh sb="0" eb="1">
      <t>ゲン</t>
    </rPh>
    <phoneticPr fontId="3"/>
  </si>
  <si>
    <t>月</t>
    <rPh sb="0" eb="1">
      <t>ツキ</t>
    </rPh>
    <phoneticPr fontId="3"/>
  </si>
  <si>
    <t>単位：台</t>
    <rPh sb="0" eb="2">
      <t>タンイ</t>
    </rPh>
    <rPh sb="3" eb="4">
      <t>ダイ</t>
    </rPh>
    <phoneticPr fontId="3"/>
  </si>
  <si>
    <t>川越料金所通過車(上下線)の総数。</t>
    <rPh sb="0" eb="2">
      <t>カワゴエ</t>
    </rPh>
    <rPh sb="2" eb="5">
      <t>リョウキンジョ</t>
    </rPh>
    <rPh sb="5" eb="7">
      <t>ツウカ</t>
    </rPh>
    <rPh sb="7" eb="8">
      <t>クルマ</t>
    </rPh>
    <rPh sb="9" eb="10">
      <t>ウエ</t>
    </rPh>
    <rPh sb="10" eb="11">
      <t>シタ</t>
    </rPh>
    <rPh sb="11" eb="12">
      <t>セン</t>
    </rPh>
    <rPh sb="14" eb="16">
      <t>ソウスウ</t>
    </rPh>
    <phoneticPr fontId="3"/>
  </si>
  <si>
    <t>令和3年</t>
    <rPh sb="0" eb="1">
      <t>レイ</t>
    </rPh>
    <rPh sb="1" eb="2">
      <t>ワ</t>
    </rPh>
    <rPh sb="3" eb="4">
      <t>ネン</t>
    </rPh>
    <phoneticPr fontId="4"/>
  </si>
  <si>
    <t>信    号    機</t>
    <rPh sb="0" eb="1">
      <t>シン</t>
    </rPh>
    <rPh sb="5" eb="6">
      <t>ゴウ</t>
    </rPh>
    <rPh sb="10" eb="11">
      <t>キ</t>
    </rPh>
    <phoneticPr fontId="4"/>
  </si>
  <si>
    <t>単位：基</t>
    <rPh sb="0" eb="2">
      <t>タンイ</t>
    </rPh>
    <rPh sb="3" eb="4">
      <t>キ</t>
    </rPh>
    <phoneticPr fontId="3"/>
  </si>
  <si>
    <t>　　</t>
  </si>
  <si>
    <t>単位：基</t>
    <rPh sb="0" eb="2">
      <t>タンイ</t>
    </rPh>
    <rPh sb="3" eb="4">
      <t>キ</t>
    </rPh>
    <phoneticPr fontId="18"/>
  </si>
  <si>
    <t>　　　　　資料：防犯・交通安全課</t>
    <rPh sb="8" eb="10">
      <t>ボウハン</t>
    </rPh>
    <rPh sb="11" eb="13">
      <t>コウツウ</t>
    </rPh>
    <rPh sb="13" eb="15">
      <t>アンゼン</t>
    </rPh>
    <rPh sb="15" eb="16">
      <t>カ</t>
    </rPh>
    <phoneticPr fontId="18"/>
  </si>
  <si>
    <t>単位：系統数 本、1日平均利用者数 人</t>
    <rPh sb="0" eb="2">
      <t>タンイ</t>
    </rPh>
    <rPh sb="3" eb="5">
      <t>ケイトウ</t>
    </rPh>
    <rPh sb="5" eb="6">
      <t>スウ</t>
    </rPh>
    <rPh sb="7" eb="8">
      <t>ホン</t>
    </rPh>
    <rPh sb="10" eb="11">
      <t>ヒ</t>
    </rPh>
    <rPh sb="11" eb="13">
      <t>ヘイキン</t>
    </rPh>
    <rPh sb="13" eb="15">
      <t>リヨウ</t>
    </rPh>
    <rPh sb="15" eb="16">
      <t>シャ</t>
    </rPh>
    <rPh sb="16" eb="17">
      <t>スウ</t>
    </rPh>
    <rPh sb="18" eb="19">
      <t>ヒト</t>
    </rPh>
    <phoneticPr fontId="3"/>
  </si>
  <si>
    <t>単位：系統数 本、有料・100円・無料・総数 人</t>
    <rPh sb="0" eb="2">
      <t>タンイ</t>
    </rPh>
    <rPh sb="3" eb="5">
      <t>ケイトウ</t>
    </rPh>
    <rPh sb="5" eb="6">
      <t>スウ</t>
    </rPh>
    <rPh sb="7" eb="8">
      <t>ホン</t>
    </rPh>
    <rPh sb="9" eb="11">
      <t>ユウリョウ</t>
    </rPh>
    <rPh sb="15" eb="16">
      <t>エン</t>
    </rPh>
    <rPh sb="17" eb="19">
      <t>ムリョウ</t>
    </rPh>
    <rPh sb="20" eb="22">
      <t>ソウスウ</t>
    </rPh>
    <rPh sb="23" eb="24">
      <t>ヒト</t>
    </rPh>
    <phoneticPr fontId="3"/>
  </si>
  <si>
    <t>区                             分</t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</si>
  <si>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</si>
  <si>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令和2年</t>
    <rPh sb="0" eb="1">
      <t>レイ</t>
    </rPh>
    <rPh sb="1" eb="2">
      <t>ワ</t>
    </rPh>
    <rPh sb="3" eb="4">
      <t>ネン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</si>
  <si>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</si>
  <si>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直営の郵便局</t>
  </si>
  <si>
    <t>簡易郵便局</t>
  </si>
  <si>
    <t>単位：局</t>
    <rPh sb="0" eb="2">
      <t>タンイ</t>
    </rPh>
    <rPh sb="3" eb="4">
      <t>キョク</t>
    </rPh>
    <phoneticPr fontId="3"/>
  </si>
  <si>
    <t>簡易郵便局は委託契約により営業している郵便局。</t>
  </si>
  <si>
    <t>（各年12月31日現在）</t>
    <rPh sb="1" eb="2">
      <t>カク</t>
    </rPh>
    <rPh sb="2" eb="3">
      <t>トシ</t>
    </rPh>
    <rPh sb="3" eb="4">
      <t>ヘイネン</t>
    </rPh>
    <rPh sb="5" eb="6">
      <t>ガツ</t>
    </rPh>
    <rPh sb="8" eb="9">
      <t>ニチ</t>
    </rPh>
    <rPh sb="9" eb="11">
      <t>ゲンザイ</t>
    </rPh>
    <phoneticPr fontId="3"/>
  </si>
  <si>
    <t>（各年12月31日現在）</t>
    <rPh sb="1" eb="2">
      <t>カク</t>
    </rPh>
    <rPh sb="2" eb="3">
      <t>ネン</t>
    </rPh>
    <rPh sb="5" eb="6">
      <t>ガツ</t>
    </rPh>
    <rPh sb="8" eb="9">
      <t>ニチ</t>
    </rPh>
    <rPh sb="9" eb="11">
      <t>ゲンザイ</t>
    </rPh>
    <phoneticPr fontId="3"/>
  </si>
  <si>
    <t>総             数</t>
    <rPh sb="0" eb="1">
      <t>ソウ</t>
    </rPh>
    <rPh sb="14" eb="15">
      <t>スウ</t>
    </rPh>
    <phoneticPr fontId="3"/>
  </si>
  <si>
    <t>単位：切手類販売所 箇所、ポスト数 本</t>
    <rPh sb="0" eb="2">
      <t>タンイ</t>
    </rPh>
    <rPh sb="3" eb="5">
      <t>キッテ</t>
    </rPh>
    <rPh sb="5" eb="6">
      <t>ルイ</t>
    </rPh>
    <rPh sb="6" eb="8">
      <t>ハンバイ</t>
    </rPh>
    <rPh sb="8" eb="9">
      <t>ショ</t>
    </rPh>
    <rPh sb="10" eb="12">
      <t>カショ</t>
    </rPh>
    <rPh sb="16" eb="17">
      <t>スウ</t>
    </rPh>
    <rPh sb="18" eb="19">
      <t>ホン</t>
    </rPh>
    <phoneticPr fontId="3"/>
  </si>
  <si>
    <t xml:space="preserve">          資料：日本郵便株式会社川越郵便局　</t>
    <rPh sb="10" eb="12">
      <t>シリョウ</t>
    </rPh>
    <rPh sb="13" eb="15">
      <t>ニホン</t>
    </rPh>
    <rPh sb="15" eb="17">
      <t>ユウビン</t>
    </rPh>
    <rPh sb="17" eb="21">
      <t>カブシキガイシャ</t>
    </rPh>
    <rPh sb="21" eb="23">
      <t>カワゴエ</t>
    </rPh>
    <rPh sb="23" eb="26">
      <t>ユウビンキョク</t>
    </rPh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</si>
  <si>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</si>
  <si>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総　数</t>
    <rPh sb="0" eb="1">
      <t>ソウ</t>
    </rPh>
    <rPh sb="2" eb="3">
      <t>スウ</t>
    </rPh>
    <phoneticPr fontId="3"/>
  </si>
  <si>
    <t>単位：台</t>
    <rPh sb="0" eb="2">
      <t>タンイ</t>
    </rPh>
    <rPh sb="3" eb="4">
      <t>ダイ</t>
    </rPh>
    <phoneticPr fontId="3"/>
  </si>
  <si>
    <t>単位：人</t>
    <rPh sb="0" eb="2">
      <t>タンイ</t>
    </rPh>
    <rPh sb="3" eb="4">
      <t>ヒト</t>
    </rPh>
    <phoneticPr fontId="3"/>
  </si>
  <si>
    <t>東日本旅客鉄道の降車人員数は、未調査。</t>
    <rPh sb="0" eb="1">
      <t>ヒガシ</t>
    </rPh>
    <rPh sb="1" eb="3">
      <t>ニホン</t>
    </rPh>
    <rPh sb="3" eb="5">
      <t>リョキャク</t>
    </rPh>
    <rPh sb="5" eb="7">
      <t>テツドウ</t>
    </rPh>
    <rPh sb="8" eb="10">
      <t>コウシャ</t>
    </rPh>
    <rPh sb="10" eb="12">
      <t>ジンイン</t>
    </rPh>
    <rPh sb="12" eb="13">
      <t>カズ</t>
    </rPh>
    <rPh sb="15" eb="16">
      <t>ミ</t>
    </rPh>
    <rPh sb="16" eb="18">
      <t>チョウサ</t>
    </rPh>
    <phoneticPr fontId="3"/>
  </si>
  <si>
    <t>区　　　　　　　　　　　　　　　分</t>
    <phoneticPr fontId="3"/>
  </si>
  <si>
    <t>平日の午前7時から午後7時までの12時間の観測による(上下線の総数)。</t>
    <rPh sb="0" eb="2">
      <t>ヘイジツ</t>
    </rPh>
    <rPh sb="3" eb="5">
      <t>ゴゼン</t>
    </rPh>
    <rPh sb="6" eb="7">
      <t>ジ</t>
    </rPh>
    <rPh sb="9" eb="11">
      <t>ゴゴ</t>
    </rPh>
    <rPh sb="12" eb="13">
      <t>ジ</t>
    </rPh>
    <rPh sb="18" eb="20">
      <t>ジカン</t>
    </rPh>
    <rPh sb="21" eb="23">
      <t>カンソク</t>
    </rPh>
    <rPh sb="27" eb="28">
      <t>カミ</t>
    </rPh>
    <rPh sb="28" eb="29">
      <t>シモ</t>
    </rPh>
    <rPh sb="29" eb="30">
      <t>セン</t>
    </rPh>
    <rPh sb="31" eb="33">
      <t>ソウスウ</t>
    </rPh>
    <phoneticPr fontId="3"/>
  </si>
  <si>
    <t>小型車は、軽乗用車、乗用車、軽貨物車、小型貨物車の総数。</t>
    <rPh sb="0" eb="3">
      <t>コガタシャ</t>
    </rPh>
    <rPh sb="5" eb="6">
      <t>ケイ</t>
    </rPh>
    <rPh sb="6" eb="8">
      <t>ジョウヨウ</t>
    </rPh>
    <rPh sb="8" eb="9">
      <t>シャ</t>
    </rPh>
    <rPh sb="10" eb="13">
      <t>ジョウヨウシャ</t>
    </rPh>
    <rPh sb="14" eb="15">
      <t>ケイ</t>
    </rPh>
    <rPh sb="15" eb="18">
      <t>カモツシャ</t>
    </rPh>
    <rPh sb="19" eb="21">
      <t>コガタ</t>
    </rPh>
    <rPh sb="21" eb="24">
      <t>カモツシャ</t>
    </rPh>
    <rPh sb="25" eb="27">
      <t>ソウスウ</t>
    </rPh>
    <phoneticPr fontId="3"/>
  </si>
  <si>
    <t>大型車は、バス、普通貨物車、特種(殊)車の総数。</t>
    <rPh sb="0" eb="3">
      <t>オオガタシャ</t>
    </rPh>
    <rPh sb="8" eb="10">
      <t>フツウ</t>
    </rPh>
    <rPh sb="10" eb="13">
      <t>カモツシャ</t>
    </rPh>
    <rPh sb="14" eb="15">
      <t>トク</t>
    </rPh>
    <rPh sb="15" eb="16">
      <t>シュ</t>
    </rPh>
    <rPh sb="17" eb="18">
      <t>コト</t>
    </rPh>
    <rPh sb="19" eb="20">
      <t>シャ</t>
    </rPh>
    <rPh sb="21" eb="23">
      <t>ソウスウ</t>
    </rPh>
    <phoneticPr fontId="3"/>
  </si>
  <si>
    <t>令和4年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</si>
  <si>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3"/>
  </si>
  <si>
    <t>年       度</t>
    <rPh sb="0" eb="1">
      <t>トシ</t>
    </rPh>
    <rPh sb="8" eb="9">
      <t>ド</t>
    </rPh>
    <phoneticPr fontId="3"/>
  </si>
  <si>
    <t>福田121-1</t>
    <phoneticPr fontId="3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</si>
  <si>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</si>
  <si>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</si>
  <si>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</si>
  <si>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</si>
  <si>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</si>
  <si>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年</t>
    <rPh sb="0" eb="1">
      <t>ネン</t>
    </rPh>
    <phoneticPr fontId="2"/>
  </si>
  <si>
    <t>元</t>
    <rPh sb="0" eb="1">
      <t>ゲン</t>
    </rPh>
    <phoneticPr fontId="2"/>
  </si>
  <si>
    <t>令和</t>
    <rPh sb="0" eb="2">
      <t>レイワ</t>
    </rPh>
    <phoneticPr fontId="2"/>
  </si>
  <si>
    <t>令和5年</t>
    <rPh sb="0" eb="1">
      <t>レイ</t>
    </rPh>
    <rPh sb="1" eb="2">
      <t>ワ</t>
    </rPh>
    <rPh sb="3" eb="4">
      <t>ネン</t>
    </rPh>
    <phoneticPr fontId="4"/>
  </si>
  <si>
    <t>令和元年</t>
    <rPh sb="0" eb="1">
      <t>レイ</t>
    </rPh>
    <rPh sb="1" eb="2">
      <t>ワ</t>
    </rPh>
    <rPh sb="2" eb="3">
      <t>ゲン</t>
    </rPh>
    <rPh sb="3" eb="4">
      <t>ネン</t>
    </rPh>
    <phoneticPr fontId="7"/>
  </si>
  <si>
    <t>令和2年</t>
    <rPh sb="0" eb="1">
      <t>レイ</t>
    </rPh>
    <rPh sb="1" eb="2">
      <t>ワ</t>
    </rPh>
    <rPh sb="3" eb="4">
      <t>ネン</t>
    </rPh>
    <phoneticPr fontId="7"/>
  </si>
  <si>
    <t>令和3年</t>
    <rPh sb="0" eb="1">
      <t>レイ</t>
    </rPh>
    <rPh sb="1" eb="2">
      <t>ワ</t>
    </rPh>
    <rPh sb="3" eb="4">
      <t>ネン</t>
    </rPh>
    <phoneticPr fontId="7"/>
  </si>
  <si>
    <t>令和4年</t>
    <rPh sb="0" eb="1">
      <t>レイ</t>
    </rPh>
    <rPh sb="1" eb="2">
      <t>ワ</t>
    </rPh>
    <rPh sb="3" eb="4">
      <t>ネン</t>
    </rPh>
    <phoneticPr fontId="7"/>
  </si>
  <si>
    <t>令和5年</t>
    <rPh sb="0" eb="1">
      <t>レイ</t>
    </rPh>
    <rPh sb="1" eb="2">
      <t>ワ</t>
    </rPh>
    <rPh sb="3" eb="4">
      <t>ネン</t>
    </rPh>
    <phoneticPr fontId="7"/>
  </si>
  <si>
    <t>平成</t>
    <rPh sb="0" eb="2">
      <t>ヘイセイ</t>
    </rPh>
    <phoneticPr fontId="2"/>
  </si>
  <si>
    <t>元</t>
    <rPh sb="0" eb="1">
      <t>ガン</t>
    </rPh>
    <phoneticPr fontId="2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</si>
  <si>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</si>
  <si>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</si>
  <si>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</si>
  <si>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</si>
  <si>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1">
      <t>レイ</t>
    </rPh>
    <rPh sb="1" eb="2">
      <t>ワ</t>
    </rPh>
    <rPh sb="3" eb="4">
      <t>ネン</t>
    </rPh>
    <phoneticPr fontId="6"/>
  </si>
  <si>
    <t>G-1　自動車保有台数</t>
    <phoneticPr fontId="3"/>
  </si>
  <si>
    <t>G-2　主要幹線交通量</t>
    <rPh sb="4" eb="6">
      <t>シュヨウ</t>
    </rPh>
    <rPh sb="6" eb="8">
      <t>カンセン</t>
    </rPh>
    <rPh sb="8" eb="10">
      <t>コウツウ</t>
    </rPh>
    <rPh sb="10" eb="11">
      <t>リョウ</t>
    </rPh>
    <phoneticPr fontId="3"/>
  </si>
  <si>
    <t>G-3　関越自動車道通行量</t>
    <rPh sb="4" eb="6">
      <t>カンエツ</t>
    </rPh>
    <rPh sb="6" eb="9">
      <t>ジドウシャ</t>
    </rPh>
    <rPh sb="9" eb="10">
      <t>ミチ</t>
    </rPh>
    <rPh sb="10" eb="13">
      <t>ツウコウリョウ</t>
    </rPh>
    <phoneticPr fontId="3"/>
  </si>
  <si>
    <t>G-4　鉄道による駅別旅客人員</t>
    <rPh sb="4" eb="6">
      <t>テツドウ</t>
    </rPh>
    <rPh sb="9" eb="10">
      <t>エキ</t>
    </rPh>
    <rPh sb="10" eb="11">
      <t>ベツ</t>
    </rPh>
    <rPh sb="11" eb="13">
      <t>リョキャク</t>
    </rPh>
    <rPh sb="13" eb="15">
      <t>ジンイン</t>
    </rPh>
    <phoneticPr fontId="3"/>
  </si>
  <si>
    <t>G-5　交通安全施設の設置状況</t>
    <rPh sb="4" eb="6">
      <t>コウツウ</t>
    </rPh>
    <rPh sb="6" eb="8">
      <t>アンゼン</t>
    </rPh>
    <rPh sb="8" eb="10">
      <t>シセツ</t>
    </rPh>
    <rPh sb="11" eb="15">
      <t>セッチジョウキョウ</t>
    </rPh>
    <phoneticPr fontId="3"/>
  </si>
  <si>
    <t>G-6　市内バス系統数・1日平均利用者数</t>
    <rPh sb="4" eb="6">
      <t>シナイ</t>
    </rPh>
    <rPh sb="8" eb="10">
      <t>ケイトウ</t>
    </rPh>
    <rPh sb="10" eb="11">
      <t>スウ</t>
    </rPh>
    <rPh sb="13" eb="14">
      <t>ヒ</t>
    </rPh>
    <rPh sb="14" eb="16">
      <t>ヘイキン</t>
    </rPh>
    <rPh sb="16" eb="18">
      <t>リヨウ</t>
    </rPh>
    <rPh sb="18" eb="19">
      <t>シャ</t>
    </rPh>
    <rPh sb="19" eb="20">
      <t>カズ</t>
    </rPh>
    <phoneticPr fontId="3"/>
  </si>
  <si>
    <t>G-7　市内循環バス(川越シャトル)系統数・1日平均利用者数</t>
    <rPh sb="18" eb="20">
      <t>ケイトウ</t>
    </rPh>
    <rPh sb="20" eb="21">
      <t>スウ</t>
    </rPh>
    <phoneticPr fontId="3"/>
  </si>
  <si>
    <t>G-8　郵便事業関連施設数</t>
    <rPh sb="6" eb="7">
      <t>コト</t>
    </rPh>
    <rPh sb="7" eb="8">
      <t>ゴウ</t>
    </rPh>
    <rPh sb="8" eb="9">
      <t>カン</t>
    </rPh>
    <rPh sb="9" eb="10">
      <t>レン</t>
    </rPh>
    <rPh sb="10" eb="13">
      <t>シセツスウ</t>
    </rPh>
    <rPh sb="12" eb="13">
      <t>スウ</t>
    </rPh>
    <phoneticPr fontId="3"/>
  </si>
  <si>
    <t>（非観測のため推定値）</t>
    <rPh sb="1" eb="2">
      <t>ヒ</t>
    </rPh>
    <rPh sb="2" eb="4">
      <t>カンソク</t>
    </rPh>
    <rPh sb="7" eb="10">
      <t>スイテイチ</t>
    </rPh>
    <phoneticPr fontId="3"/>
  </si>
  <si>
    <t>令和3年度全国道路・街路交通情勢調査 一般交通量調査結果から収録。</t>
    <rPh sb="0" eb="2">
      <t>レイワ</t>
    </rPh>
    <rPh sb="3" eb="4">
      <t>ネン</t>
    </rPh>
    <rPh sb="4" eb="5">
      <t>ド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19" eb="21">
      <t>イッパン</t>
    </rPh>
    <rPh sb="21" eb="23">
      <t>コウツウ</t>
    </rPh>
    <rPh sb="23" eb="24">
      <t>リョウ</t>
    </rPh>
    <rPh sb="24" eb="26">
      <t>チョウサ</t>
    </rPh>
    <rPh sb="26" eb="28">
      <t>ケッカ</t>
    </rPh>
    <rPh sb="30" eb="32">
      <t>シュウロク</t>
    </rPh>
    <phoneticPr fontId="3"/>
  </si>
  <si>
    <t>切手類販売所</t>
  </si>
  <si>
    <t>ポスト数</t>
  </si>
  <si>
    <t>ポスト数</t>
    <phoneticPr fontId="3"/>
  </si>
  <si>
    <t>総          　                       数</t>
    <phoneticPr fontId="3"/>
  </si>
  <si>
    <t>交通量の調査対象としなかった交通量調査単位区間については、交通量観測を実施した区間の</t>
    <rPh sb="0" eb="2">
      <t>コウツウ</t>
    </rPh>
    <rPh sb="2" eb="3">
      <t>リョウ</t>
    </rPh>
    <rPh sb="4" eb="6">
      <t>チョウサ</t>
    </rPh>
    <rPh sb="6" eb="8">
      <t>タイショウ</t>
    </rPh>
    <rPh sb="14" eb="16">
      <t>コウツウ</t>
    </rPh>
    <rPh sb="16" eb="17">
      <t>リョウ</t>
    </rPh>
    <rPh sb="17" eb="19">
      <t>チョウサ</t>
    </rPh>
    <rPh sb="19" eb="21">
      <t>タンイ</t>
    </rPh>
    <rPh sb="21" eb="22">
      <t>ク</t>
    </rPh>
    <rPh sb="22" eb="23">
      <t>カン</t>
    </rPh>
    <rPh sb="29" eb="31">
      <t>コウツウ</t>
    </rPh>
    <rPh sb="31" eb="32">
      <t>リョウ</t>
    </rPh>
    <rPh sb="32" eb="34">
      <t>カンソク</t>
    </rPh>
    <rPh sb="35" eb="37">
      <t>ジッシ</t>
    </rPh>
    <rPh sb="39" eb="41">
      <t>クカン</t>
    </rPh>
    <phoneticPr fontId="3"/>
  </si>
  <si>
    <t>交通量調査結果と平成27年度交通量を用いて推定。</t>
    <rPh sb="0" eb="2">
      <t>コウツウ</t>
    </rPh>
    <rPh sb="2" eb="3">
      <t>リョウ</t>
    </rPh>
    <rPh sb="3" eb="5">
      <t>チョウサ</t>
    </rPh>
    <rPh sb="5" eb="7">
      <t>ケッカ</t>
    </rPh>
    <rPh sb="8" eb="10">
      <t>ヘイセイ</t>
    </rPh>
    <rPh sb="12" eb="13">
      <t>ネン</t>
    </rPh>
    <rPh sb="13" eb="14">
      <t>ド</t>
    </rPh>
    <rPh sb="14" eb="16">
      <t>コウツウ</t>
    </rPh>
    <rPh sb="16" eb="17">
      <t>リョウ</t>
    </rPh>
    <rPh sb="18" eb="19">
      <t>モチ</t>
    </rPh>
    <rPh sb="21" eb="23">
      <t>スイテイ</t>
    </rPh>
    <phoneticPr fontId="3"/>
  </si>
  <si>
    <t>旭町1丁目9-11地先</t>
    <rPh sb="0" eb="1">
      <t>アサヒ</t>
    </rPh>
    <phoneticPr fontId="3"/>
  </si>
  <si>
    <t>市内郵便局</t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</si>
  <si>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</si>
  <si>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(つづき)</t>
    <phoneticPr fontId="3"/>
  </si>
  <si>
    <t>自動車保有台数</t>
    <phoneticPr fontId="3"/>
  </si>
  <si>
    <t>主要幹線交通量</t>
    <phoneticPr fontId="3"/>
  </si>
  <si>
    <t>関越自動車道通行量</t>
    <phoneticPr fontId="3"/>
  </si>
  <si>
    <t>鉄道による駅別旅客人員</t>
    <phoneticPr fontId="3"/>
  </si>
  <si>
    <t>5-1</t>
    <phoneticPr fontId="3"/>
  </si>
  <si>
    <t>交通安全施設の設置状況</t>
  </si>
  <si>
    <t>5-2</t>
    <phoneticPr fontId="3"/>
  </si>
  <si>
    <t>交通安全施設の設置状況（つづき）</t>
    <phoneticPr fontId="3"/>
  </si>
  <si>
    <t>市内バス系統数・1日平均利用者数</t>
    <rPh sb="4" eb="6">
      <t>ケイトウ</t>
    </rPh>
    <rPh sb="6" eb="7">
      <t>スウ</t>
    </rPh>
    <phoneticPr fontId="1"/>
  </si>
  <si>
    <t>市内循環バス(川越シャトル)系統数・1日平均利用者数</t>
    <rPh sb="14" eb="16">
      <t>ケイトウ</t>
    </rPh>
    <rPh sb="16" eb="17">
      <t>スウ</t>
    </rPh>
    <phoneticPr fontId="1"/>
  </si>
  <si>
    <t>郵便事業関連施設数</t>
  </si>
  <si>
    <t>G　運輸・通信</t>
    <phoneticPr fontId="24"/>
  </si>
  <si>
    <t xml:space="preserve"> </t>
    <phoneticPr fontId="3"/>
  </si>
  <si>
    <t xml:space="preserve">市民税課                   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</si>
</sst>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HG丸ｺﾞｼｯｸM-PRO"/>
      <family val="3"/>
      <charset val="128"/>
    </font>
    <font>
      <b/>
      <sz val="14"/>
      <name val="ＭＳ 明朝"/>
      <family val="1"/>
    </font>
    <font>
      <sz val="11"/>
      <name val="ＭＳ 明朝"/>
      <family val="1"/>
    </font>
    <font>
      <sz val="9"/>
      <name val="ＭＳ 明朝"/>
      <family val="1"/>
    </font>
    <font>
      <sz val="6"/>
      <name val="ＭＳ Ｐゴシック"/>
      <family val="3"/>
    </font>
    <font>
      <sz val="11"/>
      <name val="ＭＳ Ｐゴシック"/>
      <family val="3"/>
    </font>
    <font>
      <sz val="8"/>
      <name val="ＭＳ 明朝"/>
      <family val="1"/>
    </font>
    <font>
      <b/>
      <sz val="9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9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333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Font="1"/>
    <xf numFmtId="38" fontId="5" fillId="0" borderId="0" xfId="1" applyFont="1" applyFill="1" applyAlignment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Fill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wrapText="1"/>
    </xf>
    <xf numFmtId="0" fontId="4" fillId="0" borderId="0" xfId="0" applyFont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176" fontId="5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2" applyFont="1" applyFill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Alignment="1"/>
    <xf numFmtId="0" fontId="5" fillId="0" borderId="0" xfId="0" applyFont="1" applyAlignment="1">
      <alignment vertical="center"/>
    </xf>
    <xf numFmtId="0" fontId="11" fillId="0" borderId="0" xfId="0" applyFont="1"/>
    <xf numFmtId="0" fontId="11" fillId="0" borderId="24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vertical="center"/>
    </xf>
    <xf numFmtId="38" fontId="11" fillId="0" borderId="0" xfId="1" applyFont="1" applyFill="1" applyAlignment="1">
      <alignment vertical="center"/>
    </xf>
    <xf numFmtId="38" fontId="11" fillId="0" borderId="21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0" fontId="11" fillId="0" borderId="1" xfId="0" applyFont="1" applyBorder="1"/>
    <xf numFmtId="38" fontId="11" fillId="0" borderId="1" xfId="1" applyFont="1" applyBorder="1" applyAlignment="1">
      <alignment vertical="center"/>
    </xf>
    <xf numFmtId="0" fontId="11" fillId="0" borderId="0" xfId="0" applyFont="1" applyBorder="1" applyAlignment="1">
      <alignment horizontal="distributed" vertical="center" justifyLastLine="1"/>
    </xf>
    <xf numFmtId="177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horizontal="distributed" vertical="center" justifyLastLine="1"/>
    </xf>
    <xf numFmtId="38" fontId="11" fillId="0" borderId="10" xfId="1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38" fontId="11" fillId="0" borderId="0" xfId="1" applyFont="1" applyBorder="1" applyAlignment="1">
      <alignment horizontal="right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38" fontId="11" fillId="0" borderId="21" xfId="1" applyFont="1" applyBorder="1" applyAlignment="1">
      <alignment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0" xfId="0" applyFont="1" applyAlignment="1">
      <alignment vertical="center"/>
    </xf>
    <xf numFmtId="38" fontId="11" fillId="0" borderId="19" xfId="1" applyFont="1" applyFill="1" applyBorder="1" applyAlignment="1">
      <alignment vertical="center"/>
    </xf>
    <xf numFmtId="38" fontId="11" fillId="0" borderId="14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vertical="center" shrinkToFit="1"/>
    </xf>
    <xf numFmtId="38" fontId="11" fillId="0" borderId="0" xfId="1" applyFont="1" applyFill="1" applyAlignment="1">
      <alignment horizontal="right" vertical="center"/>
    </xf>
    <xf numFmtId="38" fontId="11" fillId="0" borderId="10" xfId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  <xf numFmtId="38" fontId="11" fillId="0" borderId="10" xfId="1" applyFont="1" applyFill="1" applyBorder="1" applyAlignment="1">
      <alignment horizontal="right" vertical="center"/>
    </xf>
    <xf numFmtId="38" fontId="11" fillId="0" borderId="0" xfId="1" applyFont="1" applyBorder="1" applyAlignment="1" applyProtection="1">
      <alignment horizontal="right" vertical="center"/>
      <protection locked="0"/>
    </xf>
    <xf numFmtId="0" fontId="11" fillId="0" borderId="23" xfId="2" applyFont="1" applyFill="1" applyBorder="1" applyAlignment="1">
      <alignment horizontal="distributed" vertical="center" indent="1" shrinkToFit="1"/>
    </xf>
    <xf numFmtId="0" fontId="11" fillId="0" borderId="6" xfId="2" applyFont="1" applyFill="1" applyBorder="1" applyAlignment="1">
      <alignment horizontal="distributed" vertical="center" indent="1" shrinkToFit="1"/>
    </xf>
    <xf numFmtId="0" fontId="11" fillId="0" borderId="11" xfId="2" applyFont="1" applyFill="1" applyBorder="1" applyAlignment="1">
      <alignment horizontal="distributed" vertical="center" indent="1" shrinkToFit="1"/>
    </xf>
    <xf numFmtId="0" fontId="11" fillId="0" borderId="25" xfId="2" applyFont="1" applyFill="1" applyBorder="1" applyAlignment="1">
      <alignment horizontal="distributed" vertical="center" indent="1" shrinkToFit="1"/>
    </xf>
    <xf numFmtId="0" fontId="11" fillId="0" borderId="23" xfId="2" applyFont="1" applyFill="1" applyBorder="1" applyAlignment="1">
      <alignment horizontal="left" vertical="center" indent="1" shrinkToFit="1"/>
    </xf>
    <xf numFmtId="0" fontId="11" fillId="0" borderId="6" xfId="2" applyFont="1" applyFill="1" applyBorder="1" applyAlignment="1">
      <alignment horizontal="left" vertical="center" indent="1" shrinkToFit="1"/>
    </xf>
    <xf numFmtId="0" fontId="11" fillId="0" borderId="11" xfId="2" applyFont="1" applyFill="1" applyBorder="1" applyAlignment="1">
      <alignment horizontal="left" vertical="center" indent="1" shrinkToFit="1"/>
    </xf>
    <xf numFmtId="0" fontId="11" fillId="0" borderId="25" xfId="2" applyFont="1" applyFill="1" applyBorder="1" applyAlignment="1">
      <alignment horizontal="left" vertical="center" indent="1" shrinkToFit="1"/>
    </xf>
    <xf numFmtId="38" fontId="11" fillId="0" borderId="0" xfId="1" applyFont="1" applyFill="1" applyBorder="1" applyAlignment="1">
      <alignment horizontal="center" vertical="center" textRotation="255"/>
    </xf>
    <xf numFmtId="38" fontId="11" fillId="0" borderId="0" xfId="1" applyFont="1" applyFill="1" applyBorder="1" applyAlignment="1">
      <alignment horizontal="center" vertical="center" textRotation="255" wrapText="1"/>
    </xf>
    <xf numFmtId="0" fontId="9" fillId="0" borderId="0" xfId="2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1" fillId="0" borderId="0" xfId="2" applyFont="1" applyFill="1" applyAlignment="1">
      <alignment horizontal="left" vertical="center"/>
    </xf>
    <xf numFmtId="0" fontId="11" fillId="0" borderId="18" xfId="0" applyFont="1" applyBorder="1" applyAlignment="1">
      <alignment horizontal="left" vertical="center" justifyLastLine="1"/>
    </xf>
    <xf numFmtId="3" fontId="14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12" fillId="0" borderId="15" xfId="0" applyFont="1" applyBorder="1" applyAlignment="1">
      <alignment horizontal="distributed" vertical="center" justifyLastLine="1"/>
    </xf>
    <xf numFmtId="38" fontId="12" fillId="0" borderId="1" xfId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0" fontId="12" fillId="0" borderId="1" xfId="0" applyFont="1" applyBorder="1" applyAlignment="1">
      <alignment horizontal="distributed" vertical="center" justifyLastLine="1"/>
    </xf>
    <xf numFmtId="177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distributed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38" fontId="12" fillId="0" borderId="21" xfId="1" applyFont="1" applyFill="1" applyBorder="1" applyAlignment="1">
      <alignment vertical="center"/>
    </xf>
    <xf numFmtId="38" fontId="12" fillId="0" borderId="1" xfId="1" applyFont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21" xfId="1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38" fontId="12" fillId="0" borderId="1" xfId="1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7" fillId="0" borderId="0" xfId="0" applyFont="1"/>
    <xf numFmtId="0" fontId="17" fillId="0" borderId="17" xfId="0" applyFont="1" applyBorder="1" applyAlignment="1">
      <alignment horizontal="distributed" vertical="center" justifyLastLine="1"/>
    </xf>
    <xf numFmtId="0" fontId="17" fillId="0" borderId="24" xfId="0" applyFont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/>
    </xf>
    <xf numFmtId="38" fontId="17" fillId="0" borderId="19" xfId="3" applyFont="1" applyFill="1" applyBorder="1" applyAlignment="1">
      <alignment vertical="center"/>
    </xf>
    <xf numFmtId="38" fontId="17" fillId="0" borderId="0" xfId="3" applyFont="1" applyFill="1" applyAlignment="1">
      <alignment vertical="center"/>
    </xf>
    <xf numFmtId="38" fontId="17" fillId="0" borderId="10" xfId="3" applyFont="1" applyFill="1" applyBorder="1" applyAlignment="1">
      <alignment vertical="center"/>
    </xf>
    <xf numFmtId="0" fontId="17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38" fontId="12" fillId="0" borderId="0" xfId="3" applyFont="1" applyFill="1" applyAlignment="1">
      <alignment vertical="center"/>
    </xf>
    <xf numFmtId="38" fontId="12" fillId="0" borderId="0" xfId="3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20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center" vertical="center"/>
    </xf>
    <xf numFmtId="38" fontId="21" fillId="0" borderId="10" xfId="1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11" fillId="0" borderId="22" xfId="0" applyFont="1" applyBorder="1" applyAlignment="1">
      <alignment horizontal="distributed" vertical="center" justifyLastLine="1"/>
    </xf>
    <xf numFmtId="38" fontId="11" fillId="2" borderId="1" xfId="1" applyFont="1" applyFill="1" applyBorder="1" applyAlignment="1">
      <alignment vertical="center"/>
    </xf>
    <xf numFmtId="38" fontId="12" fillId="2" borderId="1" xfId="1" applyFont="1" applyFill="1" applyBorder="1" applyAlignment="1">
      <alignment vertical="center"/>
    </xf>
    <xf numFmtId="0" fontId="17" fillId="0" borderId="15" xfId="0" applyFont="1" applyBorder="1" applyAlignment="1">
      <alignment horizontal="distributed" vertical="center" justifyLastLine="1"/>
    </xf>
    <xf numFmtId="0" fontId="17" fillId="0" borderId="22" xfId="0" applyFont="1" applyBorder="1" applyAlignment="1">
      <alignment horizontal="distributed" vertical="center" justifyLastLine="1"/>
    </xf>
    <xf numFmtId="38" fontId="17" fillId="2" borderId="1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38" fontId="11" fillId="0" borderId="0" xfId="1" applyFont="1" applyBorder="1" applyAlignment="1">
      <alignment horizontal="right" vertical="center" justifyLastLine="1"/>
    </xf>
    <xf numFmtId="38" fontId="11" fillId="0" borderId="0" xfId="1" applyFont="1" applyBorder="1" applyAlignment="1">
      <alignment horizontal="right" vertical="center" wrapText="1" justifyLastLine="1"/>
    </xf>
    <xf numFmtId="0" fontId="12" fillId="0" borderId="22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right" vertical="center"/>
    </xf>
    <xf numFmtId="0" fontId="11" fillId="0" borderId="18" xfId="0" applyFont="1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2" fillId="0" borderId="1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1" xfId="0" applyFont="1" applyBorder="1" applyAlignment="1">
      <alignment horizontal="right"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4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horizontal="distributed" vertical="center" justifyLastLine="1" shrinkToFit="1"/>
    </xf>
    <xf numFmtId="0" fontId="11" fillId="0" borderId="1" xfId="0" applyFont="1" applyBorder="1" applyAlignment="1">
      <alignment horizontal="distributed" vertical="center" justifyLastLine="1" shrinkToFit="1"/>
    </xf>
    <xf numFmtId="0" fontId="12" fillId="0" borderId="0" xfId="0" applyNumberFormat="1" applyFont="1" applyBorder="1" applyAlignment="1">
      <alignment horizontal="right" vertical="center"/>
    </xf>
    <xf numFmtId="0" fontId="12" fillId="0" borderId="1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distributed" vertical="center" justifyLastLine="1"/>
    </xf>
    <xf numFmtId="0" fontId="11" fillId="0" borderId="24" xfId="0" applyFont="1" applyFill="1" applyBorder="1" applyAlignment="1">
      <alignment horizontal="distributed" vertical="center" justifyLastLine="1"/>
    </xf>
    <xf numFmtId="0" fontId="11" fillId="0" borderId="7" xfId="0" applyFont="1" applyFill="1" applyBorder="1" applyAlignment="1">
      <alignment horizontal="distributed" vertical="center" justifyLastLine="1"/>
    </xf>
    <xf numFmtId="0" fontId="11" fillId="0" borderId="12" xfId="0" applyFont="1" applyFill="1" applyBorder="1" applyAlignment="1">
      <alignment horizontal="distributed" vertical="center" justifyLastLine="1"/>
    </xf>
    <xf numFmtId="38" fontId="12" fillId="0" borderId="10" xfId="1" applyFont="1" applyFill="1" applyBorder="1" applyAlignment="1">
      <alignment vertical="center"/>
    </xf>
    <xf numFmtId="38" fontId="12" fillId="0" borderId="0" xfId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38" fontId="11" fillId="0" borderId="23" xfId="1" applyFont="1" applyFill="1" applyBorder="1" applyAlignment="1">
      <alignment horizontal="center" vertical="center"/>
    </xf>
    <xf numFmtId="38" fontId="12" fillId="0" borderId="19" xfId="1" applyFont="1" applyFill="1" applyBorder="1" applyAlignment="1">
      <alignment horizontal="center" vertical="center"/>
    </xf>
    <xf numFmtId="0" fontId="17" fillId="0" borderId="16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left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justifyLastLine="1"/>
    </xf>
    <xf numFmtId="0" fontId="12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justifyLastLine="1"/>
    </xf>
    <xf numFmtId="0" fontId="17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distributed" vertical="center" justifyLastLine="1"/>
    </xf>
    <xf numFmtId="0" fontId="11" fillId="0" borderId="0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2" fillId="0" borderId="15" xfId="0" applyFont="1" applyBorder="1" applyAlignment="1">
      <alignment horizontal="distributed" vertical="center" justifyLastLine="1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38" fontId="17" fillId="2" borderId="10" xfId="3" applyFont="1" applyFill="1" applyBorder="1" applyAlignment="1">
      <alignment vertical="center"/>
    </xf>
    <xf numFmtId="38" fontId="17" fillId="2" borderId="0" xfId="3" applyFont="1" applyFill="1" applyAlignment="1">
      <alignment vertical="center"/>
    </xf>
    <xf numFmtId="38" fontId="12" fillId="2" borderId="0" xfId="3" applyFont="1" applyFill="1" applyAlignment="1">
      <alignment vertical="center"/>
    </xf>
    <xf numFmtId="38" fontId="17" fillId="2" borderId="21" xfId="3" applyFont="1" applyFill="1" applyBorder="1" applyAlignment="1">
      <alignment vertical="center"/>
    </xf>
    <xf numFmtId="38" fontId="17" fillId="2" borderId="1" xfId="3" applyFont="1" applyFill="1" applyBorder="1" applyAlignment="1">
      <alignment vertical="center"/>
    </xf>
    <xf numFmtId="38" fontId="12" fillId="2" borderId="1" xfId="3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 justifyLastLine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distributed" vertical="center" justifyLastLine="1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left" vertical="center" indent="1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8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19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25" fillId="0" borderId="0" xfId="0" applyFont="1"/>
    <xf numFmtId="0" fontId="25" fillId="0" borderId="0" xfId="0" applyNumberFormat="1" applyFont="1" applyFill="1" applyAlignment="1">
      <alignment horizontal="center" vertical="center"/>
    </xf>
    <xf numFmtId="49" fontId="25" fillId="0" borderId="0" xfId="0" applyNumberFormat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/>
    <xf numFmtId="0" fontId="25" fillId="0" borderId="0" xfId="0" applyFont="1" applyAlignment="1">
      <alignment vertical="center"/>
    </xf>
    <xf numFmtId="0" fontId="26" fillId="0" borderId="0" xfId="4" applyNumberFormat="1" applyFont="1" applyFill="1" applyAlignment="1" applyProtection="1">
      <alignment vertical="center"/>
    </xf>
    <xf numFmtId="0" fontId="23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right" vertical="center"/>
    </xf>
    <xf numFmtId="38" fontId="17" fillId="0" borderId="2" xfId="3" applyFont="1" applyFill="1" applyBorder="1" applyAlignment="1">
      <alignment horizontal="right" vertical="center"/>
    </xf>
    <xf numFmtId="0" fontId="17" fillId="0" borderId="16" xfId="0" applyFont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distributed" vertical="center" shrinkToFit="1"/>
    </xf>
    <xf numFmtId="0" fontId="17" fillId="0" borderId="1" xfId="0" applyFont="1" applyFill="1" applyBorder="1" applyAlignment="1">
      <alignment horizontal="distributed" vertical="center"/>
    </xf>
    <xf numFmtId="0" fontId="17" fillId="0" borderId="14" xfId="0" applyFont="1" applyFill="1" applyBorder="1" applyAlignment="1">
      <alignment horizontal="distributed" vertical="center"/>
    </xf>
    <xf numFmtId="38" fontId="11" fillId="0" borderId="0" xfId="1" applyFont="1" applyFill="1" applyBorder="1" applyAlignment="1">
      <alignment horizontal="distributed" vertical="center" wrapText="1" justifyLastLine="1"/>
    </xf>
    <xf numFmtId="0" fontId="11" fillId="0" borderId="20" xfId="2" applyFont="1" applyFill="1" applyBorder="1" applyAlignment="1">
      <alignment horizontal="center" vertical="distributed" textRotation="255" justifyLastLine="1"/>
    </xf>
    <xf numFmtId="0" fontId="11" fillId="0" borderId="18" xfId="2" applyFont="1" applyFill="1" applyBorder="1" applyAlignment="1">
      <alignment horizontal="center" vertical="distributed" textRotation="255" justifyLastLine="1"/>
    </xf>
    <xf numFmtId="0" fontId="11" fillId="0" borderId="9" xfId="2" applyFont="1" applyFill="1" applyBorder="1" applyAlignment="1">
      <alignment horizontal="center" vertical="distributed" textRotation="255" justifyLastLine="1"/>
    </xf>
    <xf numFmtId="0" fontId="9" fillId="0" borderId="0" xfId="2" applyFont="1" applyFill="1" applyAlignment="1">
      <alignment horizontal="center" vertical="center"/>
    </xf>
    <xf numFmtId="0" fontId="11" fillId="0" borderId="18" xfId="0" applyFont="1" applyBorder="1" applyAlignment="1">
      <alignment horizontal="center" vertical="distributed" textRotation="255" justifyLastLine="1"/>
    </xf>
    <xf numFmtId="0" fontId="11" fillId="0" borderId="22" xfId="0" applyFont="1" applyBorder="1" applyAlignment="1">
      <alignment horizontal="center" vertical="distributed" textRotation="255" justifyLastLine="1"/>
    </xf>
    <xf numFmtId="0" fontId="11" fillId="0" borderId="2" xfId="2" applyFont="1" applyFill="1" applyBorder="1" applyAlignment="1" applyProtection="1">
      <alignment horizontal="distributed" vertical="center" justifyLastLine="1"/>
    </xf>
    <xf numFmtId="0" fontId="11" fillId="0" borderId="5" xfId="2" applyFont="1" applyFill="1" applyBorder="1" applyAlignment="1" applyProtection="1">
      <alignment horizontal="distributed" vertical="center" justifyLastLine="1"/>
    </xf>
    <xf numFmtId="0" fontId="11" fillId="0" borderId="0" xfId="2" applyFont="1" applyFill="1" applyBorder="1" applyAlignment="1" applyProtection="1">
      <alignment horizontal="distributed" vertical="center" justifyLastLine="1"/>
    </xf>
    <xf numFmtId="0" fontId="11" fillId="0" borderId="18" xfId="2" applyFont="1" applyFill="1" applyBorder="1" applyAlignment="1" applyProtection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wrapText="1" justifyLastLine="1"/>
    </xf>
    <xf numFmtId="0" fontId="11" fillId="0" borderId="6" xfId="2" applyFont="1" applyFill="1" applyBorder="1" applyAlignment="1">
      <alignment horizontal="distributed" vertical="center" wrapText="1" justifyLastLine="1"/>
    </xf>
    <xf numFmtId="38" fontId="11" fillId="0" borderId="4" xfId="1" applyFont="1" applyFill="1" applyBorder="1" applyAlignment="1">
      <alignment horizontal="distributed" vertical="center" wrapText="1" justifyLastLine="1"/>
    </xf>
    <xf numFmtId="38" fontId="11" fillId="0" borderId="2" xfId="1" applyFont="1" applyFill="1" applyBorder="1" applyAlignment="1">
      <alignment horizontal="distributed" vertical="center" wrapText="1" justifyLastLine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distributed" vertical="center" justifyLastLine="1"/>
    </xf>
    <xf numFmtId="0" fontId="11" fillId="0" borderId="17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0" fontId="11" fillId="0" borderId="15" xfId="0" applyFont="1" applyBorder="1" applyAlignment="1">
      <alignment horizontal="distributed" vertical="center" justifyLastLine="1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5" xfId="0" applyFont="1" applyFill="1" applyBorder="1" applyAlignment="1">
      <alignment horizontal="distributed" vertical="center" justifyLastLine="1"/>
    </xf>
    <xf numFmtId="0" fontId="11" fillId="0" borderId="8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10" fillId="0" borderId="0" xfId="0" applyFont="1" applyAlignment="1"/>
    <xf numFmtId="0" fontId="11" fillId="0" borderId="23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23" xfId="0" applyFont="1" applyBorder="1" applyAlignment="1">
      <alignment horizontal="distributed" vertical="center" wrapText="1" justifyLastLine="1"/>
    </xf>
    <xf numFmtId="0" fontId="11" fillId="0" borderId="11" xfId="0" applyFont="1" applyBorder="1" applyAlignment="1">
      <alignment horizontal="distributed" vertical="center" wrapText="1" justifyLastLine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7" xfId="0" applyFont="1" applyBorder="1" applyAlignment="1">
      <alignment horizontal="distributed" vertical="center" wrapText="1" justifyLastLine="1"/>
    </xf>
    <xf numFmtId="0" fontId="11" fillId="0" borderId="2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11" fillId="0" borderId="0" xfId="0" applyFont="1" applyBorder="1" applyAlignment="1">
      <alignment horizontal="center" vertical="center" justifyLastLine="1"/>
    </xf>
    <xf numFmtId="0" fontId="11" fillId="0" borderId="18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9" xfId="0" applyFont="1" applyBorder="1" applyAlignment="1">
      <alignment horizontal="center" vertical="center" justifyLastLine="1"/>
    </xf>
    <xf numFmtId="0" fontId="11" fillId="0" borderId="3" xfId="0" applyFont="1" applyBorder="1" applyAlignment="1">
      <alignment horizontal="distributed" vertical="center" wrapText="1" justifyLastLine="1"/>
    </xf>
    <xf numFmtId="0" fontId="11" fillId="0" borderId="3" xfId="0" applyFont="1" applyBorder="1" applyAlignment="1">
      <alignment horizontal="distributed" vertical="center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14" xfId="0" applyFont="1" applyBorder="1" applyAlignment="1">
      <alignment horizontal="distributed" vertical="center" shrinkToFit="1"/>
    </xf>
    <xf numFmtId="0" fontId="11" fillId="0" borderId="1" xfId="0" applyFont="1" applyBorder="1" applyAlignment="1">
      <alignment horizontal="distributed" vertical="center" shrinkToFit="1"/>
    </xf>
    <xf numFmtId="0" fontId="11" fillId="0" borderId="14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2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right" vertical="center" justifyLastLine="1"/>
    </xf>
    <xf numFmtId="49" fontId="2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right" vertical="center"/>
    </xf>
    <xf numFmtId="38" fontId="5" fillId="0" borderId="0" xfId="1" applyFont="1" applyBorder="1" applyAlignment="1">
      <alignment vertical="center"/>
    </xf>
  </cellXfs>
  <cellStyles count="5">
    <cellStyle name="ハイパーリンク" xfId="4" builtinId="8"/>
    <cellStyle name="桁区切り" xfId="1" builtinId="6"/>
    <cellStyle name="桁区切り 2" xfId="3" xr:uid="{00000000-0005-0000-0000-000001000000}"/>
    <cellStyle name="標準" xfId="0" builtinId="0"/>
    <cellStyle name="標準_箇所別レイアウト(案)" xfId="2" xr:uid="{00000000-0005-0000-0000-000003000000}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A2CBB-3214-44E9-B967-D2C23EACD3F4}">
  <sheetPr>
    <tabColor rgb="FFFF0000"/>
  </sheetPr>
  <dimension ref="A1:B12"/>
  <sheetViews>
    <sheetView tabSelected="1" workbookViewId="0">
      <selection sqref="A1:B1"/>
    </sheetView>
  </sheetViews>
  <sheetFormatPr defaultRowHeight="22.5" customHeight="1" x14ac:dyDescent="0.15"/>
  <cols>
    <col min="1" max="1" width="5.625" style="241" customWidth="1"/>
    <col min="2" max="2" width="60.625" style="243" customWidth="1"/>
    <col min="3" max="256" width="9" style="238"/>
    <col min="257" max="257" width="5.25" style="238" customWidth="1"/>
    <col min="258" max="258" width="55.5" style="238" customWidth="1"/>
    <col min="259" max="512" width="9" style="238"/>
    <col min="513" max="513" width="5.25" style="238" customWidth="1"/>
    <col min="514" max="514" width="55.5" style="238" customWidth="1"/>
    <col min="515" max="768" width="9" style="238"/>
    <col min="769" max="769" width="5.25" style="238" customWidth="1"/>
    <col min="770" max="770" width="55.5" style="238" customWidth="1"/>
    <col min="771" max="1024" width="9" style="238"/>
    <col min="1025" max="1025" width="5.25" style="238" customWidth="1"/>
    <col min="1026" max="1026" width="55.5" style="238" customWidth="1"/>
    <col min="1027" max="1280" width="9" style="238"/>
    <col min="1281" max="1281" width="5.25" style="238" customWidth="1"/>
    <col min="1282" max="1282" width="55.5" style="238" customWidth="1"/>
    <col min="1283" max="1536" width="9" style="238"/>
    <col min="1537" max="1537" width="5.25" style="238" customWidth="1"/>
    <col min="1538" max="1538" width="55.5" style="238" customWidth="1"/>
    <col min="1539" max="1792" width="9" style="238"/>
    <col min="1793" max="1793" width="5.25" style="238" customWidth="1"/>
    <col min="1794" max="1794" width="55.5" style="238" customWidth="1"/>
    <col min="1795" max="2048" width="9" style="238"/>
    <col min="2049" max="2049" width="5.25" style="238" customWidth="1"/>
    <col min="2050" max="2050" width="55.5" style="238" customWidth="1"/>
    <col min="2051" max="2304" width="9" style="238"/>
    <col min="2305" max="2305" width="5.25" style="238" customWidth="1"/>
    <col min="2306" max="2306" width="55.5" style="238" customWidth="1"/>
    <col min="2307" max="2560" width="9" style="238"/>
    <col min="2561" max="2561" width="5.25" style="238" customWidth="1"/>
    <col min="2562" max="2562" width="55.5" style="238" customWidth="1"/>
    <col min="2563" max="2816" width="9" style="238"/>
    <col min="2817" max="2817" width="5.25" style="238" customWidth="1"/>
    <col min="2818" max="2818" width="55.5" style="238" customWidth="1"/>
    <col min="2819" max="3072" width="9" style="238"/>
    <col min="3073" max="3073" width="5.25" style="238" customWidth="1"/>
    <col min="3074" max="3074" width="55.5" style="238" customWidth="1"/>
    <col min="3075" max="3328" width="9" style="238"/>
    <col min="3329" max="3329" width="5.25" style="238" customWidth="1"/>
    <col min="3330" max="3330" width="55.5" style="238" customWidth="1"/>
    <col min="3331" max="3584" width="9" style="238"/>
    <col min="3585" max="3585" width="5.25" style="238" customWidth="1"/>
    <col min="3586" max="3586" width="55.5" style="238" customWidth="1"/>
    <col min="3587" max="3840" width="9" style="238"/>
    <col min="3841" max="3841" width="5.25" style="238" customWidth="1"/>
    <col min="3842" max="3842" width="55.5" style="238" customWidth="1"/>
    <col min="3843" max="4096" width="9" style="238"/>
    <col min="4097" max="4097" width="5.25" style="238" customWidth="1"/>
    <col min="4098" max="4098" width="55.5" style="238" customWidth="1"/>
    <col min="4099" max="4352" width="9" style="238"/>
    <col min="4353" max="4353" width="5.25" style="238" customWidth="1"/>
    <col min="4354" max="4354" width="55.5" style="238" customWidth="1"/>
    <col min="4355" max="4608" width="9" style="238"/>
    <col min="4609" max="4609" width="5.25" style="238" customWidth="1"/>
    <col min="4610" max="4610" width="55.5" style="238" customWidth="1"/>
    <col min="4611" max="4864" width="9" style="238"/>
    <col min="4865" max="4865" width="5.25" style="238" customWidth="1"/>
    <col min="4866" max="4866" width="55.5" style="238" customWidth="1"/>
    <col min="4867" max="5120" width="9" style="238"/>
    <col min="5121" max="5121" width="5.25" style="238" customWidth="1"/>
    <col min="5122" max="5122" width="55.5" style="238" customWidth="1"/>
    <col min="5123" max="5376" width="9" style="238"/>
    <col min="5377" max="5377" width="5.25" style="238" customWidth="1"/>
    <col min="5378" max="5378" width="55.5" style="238" customWidth="1"/>
    <col min="5379" max="5632" width="9" style="238"/>
    <col min="5633" max="5633" width="5.25" style="238" customWidth="1"/>
    <col min="5634" max="5634" width="55.5" style="238" customWidth="1"/>
    <col min="5635" max="5888" width="9" style="238"/>
    <col min="5889" max="5889" width="5.25" style="238" customWidth="1"/>
    <col min="5890" max="5890" width="55.5" style="238" customWidth="1"/>
    <col min="5891" max="6144" width="9" style="238"/>
    <col min="6145" max="6145" width="5.25" style="238" customWidth="1"/>
    <col min="6146" max="6146" width="55.5" style="238" customWidth="1"/>
    <col min="6147" max="6400" width="9" style="238"/>
    <col min="6401" max="6401" width="5.25" style="238" customWidth="1"/>
    <col min="6402" max="6402" width="55.5" style="238" customWidth="1"/>
    <col min="6403" max="6656" width="9" style="238"/>
    <col min="6657" max="6657" width="5.25" style="238" customWidth="1"/>
    <col min="6658" max="6658" width="55.5" style="238" customWidth="1"/>
    <col min="6659" max="6912" width="9" style="238"/>
    <col min="6913" max="6913" width="5.25" style="238" customWidth="1"/>
    <col min="6914" max="6914" width="55.5" style="238" customWidth="1"/>
    <col min="6915" max="7168" width="9" style="238"/>
    <col min="7169" max="7169" width="5.25" style="238" customWidth="1"/>
    <col min="7170" max="7170" width="55.5" style="238" customWidth="1"/>
    <col min="7171" max="7424" width="9" style="238"/>
    <col min="7425" max="7425" width="5.25" style="238" customWidth="1"/>
    <col min="7426" max="7426" width="55.5" style="238" customWidth="1"/>
    <col min="7427" max="7680" width="9" style="238"/>
    <col min="7681" max="7681" width="5.25" style="238" customWidth="1"/>
    <col min="7682" max="7682" width="55.5" style="238" customWidth="1"/>
    <col min="7683" max="7936" width="9" style="238"/>
    <col min="7937" max="7937" width="5.25" style="238" customWidth="1"/>
    <col min="7938" max="7938" width="55.5" style="238" customWidth="1"/>
    <col min="7939" max="8192" width="9" style="238"/>
    <col min="8193" max="8193" width="5.25" style="238" customWidth="1"/>
    <col min="8194" max="8194" width="55.5" style="238" customWidth="1"/>
    <col min="8195" max="8448" width="9" style="238"/>
    <col min="8449" max="8449" width="5.25" style="238" customWidth="1"/>
    <col min="8450" max="8450" width="55.5" style="238" customWidth="1"/>
    <col min="8451" max="8704" width="9" style="238"/>
    <col min="8705" max="8705" width="5.25" style="238" customWidth="1"/>
    <col min="8706" max="8706" width="55.5" style="238" customWidth="1"/>
    <col min="8707" max="8960" width="9" style="238"/>
    <col min="8961" max="8961" width="5.25" style="238" customWidth="1"/>
    <col min="8962" max="8962" width="55.5" style="238" customWidth="1"/>
    <col min="8963" max="9216" width="9" style="238"/>
    <col min="9217" max="9217" width="5.25" style="238" customWidth="1"/>
    <col min="9218" max="9218" width="55.5" style="238" customWidth="1"/>
    <col min="9219" max="9472" width="9" style="238"/>
    <col min="9473" max="9473" width="5.25" style="238" customWidth="1"/>
    <col min="9474" max="9474" width="55.5" style="238" customWidth="1"/>
    <col min="9475" max="9728" width="9" style="238"/>
    <col min="9729" max="9729" width="5.25" style="238" customWidth="1"/>
    <col min="9730" max="9730" width="55.5" style="238" customWidth="1"/>
    <col min="9731" max="9984" width="9" style="238"/>
    <col min="9985" max="9985" width="5.25" style="238" customWidth="1"/>
    <col min="9986" max="9986" width="55.5" style="238" customWidth="1"/>
    <col min="9987" max="10240" width="9" style="238"/>
    <col min="10241" max="10241" width="5.25" style="238" customWidth="1"/>
    <col min="10242" max="10242" width="55.5" style="238" customWidth="1"/>
    <col min="10243" max="10496" width="9" style="238"/>
    <col min="10497" max="10497" width="5.25" style="238" customWidth="1"/>
    <col min="10498" max="10498" width="55.5" style="238" customWidth="1"/>
    <col min="10499" max="10752" width="9" style="238"/>
    <col min="10753" max="10753" width="5.25" style="238" customWidth="1"/>
    <col min="10754" max="10754" width="55.5" style="238" customWidth="1"/>
    <col min="10755" max="11008" width="9" style="238"/>
    <col min="11009" max="11009" width="5.25" style="238" customWidth="1"/>
    <col min="11010" max="11010" width="55.5" style="238" customWidth="1"/>
    <col min="11011" max="11264" width="9" style="238"/>
    <col min="11265" max="11265" width="5.25" style="238" customWidth="1"/>
    <col min="11266" max="11266" width="55.5" style="238" customWidth="1"/>
    <col min="11267" max="11520" width="9" style="238"/>
    <col min="11521" max="11521" width="5.25" style="238" customWidth="1"/>
    <col min="11522" max="11522" width="55.5" style="238" customWidth="1"/>
    <col min="11523" max="11776" width="9" style="238"/>
    <col min="11777" max="11777" width="5.25" style="238" customWidth="1"/>
    <col min="11778" max="11778" width="55.5" style="238" customWidth="1"/>
    <col min="11779" max="12032" width="9" style="238"/>
    <col min="12033" max="12033" width="5.25" style="238" customWidth="1"/>
    <col min="12034" max="12034" width="55.5" style="238" customWidth="1"/>
    <col min="12035" max="12288" width="9" style="238"/>
    <col min="12289" max="12289" width="5.25" style="238" customWidth="1"/>
    <col min="12290" max="12290" width="55.5" style="238" customWidth="1"/>
    <col min="12291" max="12544" width="9" style="238"/>
    <col min="12545" max="12545" width="5.25" style="238" customWidth="1"/>
    <col min="12546" max="12546" width="55.5" style="238" customWidth="1"/>
    <col min="12547" max="12800" width="9" style="238"/>
    <col min="12801" max="12801" width="5.25" style="238" customWidth="1"/>
    <col min="12802" max="12802" width="55.5" style="238" customWidth="1"/>
    <col min="12803" max="13056" width="9" style="238"/>
    <col min="13057" max="13057" width="5.25" style="238" customWidth="1"/>
    <col min="13058" max="13058" width="55.5" style="238" customWidth="1"/>
    <col min="13059" max="13312" width="9" style="238"/>
    <col min="13313" max="13313" width="5.25" style="238" customWidth="1"/>
    <col min="13314" max="13314" width="55.5" style="238" customWidth="1"/>
    <col min="13315" max="13568" width="9" style="238"/>
    <col min="13569" max="13569" width="5.25" style="238" customWidth="1"/>
    <col min="13570" max="13570" width="55.5" style="238" customWidth="1"/>
    <col min="13571" max="13824" width="9" style="238"/>
    <col min="13825" max="13825" width="5.25" style="238" customWidth="1"/>
    <col min="13826" max="13826" width="55.5" style="238" customWidth="1"/>
    <col min="13827" max="14080" width="9" style="238"/>
    <col min="14081" max="14081" width="5.25" style="238" customWidth="1"/>
    <col min="14082" max="14082" width="55.5" style="238" customWidth="1"/>
    <col min="14083" max="14336" width="9" style="238"/>
    <col min="14337" max="14337" width="5.25" style="238" customWidth="1"/>
    <col min="14338" max="14338" width="55.5" style="238" customWidth="1"/>
    <col min="14339" max="14592" width="9" style="238"/>
    <col min="14593" max="14593" width="5.25" style="238" customWidth="1"/>
    <col min="14594" max="14594" width="55.5" style="238" customWidth="1"/>
    <col min="14595" max="14848" width="9" style="238"/>
    <col min="14849" max="14849" width="5.25" style="238" customWidth="1"/>
    <col min="14850" max="14850" width="55.5" style="238" customWidth="1"/>
    <col min="14851" max="15104" width="9" style="238"/>
    <col min="15105" max="15105" width="5.25" style="238" customWidth="1"/>
    <col min="15106" max="15106" width="55.5" style="238" customWidth="1"/>
    <col min="15107" max="15360" width="9" style="238"/>
    <col min="15361" max="15361" width="5.25" style="238" customWidth="1"/>
    <col min="15362" max="15362" width="55.5" style="238" customWidth="1"/>
    <col min="15363" max="15616" width="9" style="238"/>
    <col min="15617" max="15617" width="5.25" style="238" customWidth="1"/>
    <col min="15618" max="15618" width="55.5" style="238" customWidth="1"/>
    <col min="15619" max="15872" width="9" style="238"/>
    <col min="15873" max="15873" width="5.25" style="238" customWidth="1"/>
    <col min="15874" max="15874" width="55.5" style="238" customWidth="1"/>
    <col min="15875" max="16128" width="9" style="238"/>
    <col min="16129" max="16129" width="5.25" style="238" customWidth="1"/>
    <col min="16130" max="16130" width="55.5" style="238" customWidth="1"/>
    <col min="16131" max="16384" width="9" style="238"/>
  </cols>
  <sheetData>
    <row r="1" spans="1:2" ht="22.5" customHeight="1" x14ac:dyDescent="0.15">
      <c r="A1" s="245" t="s">
        <v>205</v>
      </c>
      <c r="B1" s="245"/>
    </row>
    <row r="3" spans="1:2" ht="22.5" customHeight="1" x14ac:dyDescent="0.15">
      <c r="A3" s="239">
        <v>1</v>
      </c>
      <c r="B3" s="244" t="s">
        <v>194</v>
      </c>
    </row>
    <row r="4" spans="1:2" ht="22.5" customHeight="1" x14ac:dyDescent="0.15">
      <c r="A4" s="239">
        <v>2</v>
      </c>
      <c r="B4" s="244" t="s">
        <v>195</v>
      </c>
    </row>
    <row r="5" spans="1:2" ht="22.5" customHeight="1" x14ac:dyDescent="0.15">
      <c r="A5" s="239">
        <v>3</v>
      </c>
      <c r="B5" s="244" t="s">
        <v>196</v>
      </c>
    </row>
    <row r="6" spans="1:2" ht="22.5" customHeight="1" x14ac:dyDescent="0.15">
      <c r="A6" s="239">
        <v>4</v>
      </c>
      <c r="B6" s="244" t="s">
        <v>197</v>
      </c>
    </row>
    <row r="7" spans="1:2" ht="22.5" customHeight="1" x14ac:dyDescent="0.15">
      <c r="A7" s="240" t="s">
        <v>198</v>
      </c>
      <c r="B7" s="244" t="s">
        <v>199</v>
      </c>
    </row>
    <row r="8" spans="1:2" ht="22.5" customHeight="1" x14ac:dyDescent="0.15">
      <c r="A8" s="329" t="s">
        <v>200</v>
      </c>
      <c r="B8" s="244" t="s">
        <v>201</v>
      </c>
    </row>
    <row r="9" spans="1:2" ht="22.5" customHeight="1" x14ac:dyDescent="0.15">
      <c r="A9" s="239">
        <v>6</v>
      </c>
      <c r="B9" s="244" t="s">
        <v>202</v>
      </c>
    </row>
    <row r="10" spans="1:2" ht="22.5" customHeight="1" x14ac:dyDescent="0.15">
      <c r="A10" s="239">
        <v>7</v>
      </c>
      <c r="B10" s="244" t="s">
        <v>203</v>
      </c>
    </row>
    <row r="11" spans="1:2" ht="22.5" customHeight="1" x14ac:dyDescent="0.15">
      <c r="A11" s="239">
        <v>8</v>
      </c>
      <c r="B11" s="244" t="s">
        <v>204</v>
      </c>
    </row>
    <row r="12" spans="1:2" ht="22.5" customHeight="1" x14ac:dyDescent="0.15">
      <c r="B12" s="242"/>
    </row>
  </sheetData>
  <mergeCells count="1">
    <mergeCell ref="A1:B1"/>
  </mergeCells>
  <phoneticPr fontId="3"/>
  <hyperlinks>
    <hyperlink ref="B3" location="'1'!A1" tooltip="1" display="自動車保有台数" xr:uid="{5F6CC247-8BDA-4361-AF58-780B54CE0F7B}"/>
    <hyperlink ref="B4" location="'2'!A1" tooltip="2" display="主要幹線交通量" xr:uid="{552CE562-B54B-482D-AB7C-3156E2A0C87B}"/>
    <hyperlink ref="B5" location="'3'!A1" tooltip="3" display="関越自動車道通行量" xr:uid="{3ACB85F5-DFB4-4967-A807-0DAA409F18EB}"/>
    <hyperlink ref="B6" location="'4'!A1" tooltip="4" display="鉄道による駅別旅客人員" xr:uid="{DC0EE8F9-E534-4B74-B402-3C34AA44F1F1}"/>
    <hyperlink ref="B7" location="'5-1'!A1" tooltip="5" display="交通安全施設の設置状況" xr:uid="{6BE9AE53-0C33-4FF6-9C1B-CFF35EA1FC49}"/>
    <hyperlink ref="B9" location="'6'!A1" tooltip="6" display="市内バス系統数・1日平均利用者数" xr:uid="{E8B5EA21-9F91-4002-96B7-A12B3BA85981}"/>
    <hyperlink ref="B10" location="'7'!A1" tooltip="7" display="市内循環バス(川越シャトル)系統数・1日平均利用者数" xr:uid="{4934B487-C3FF-4683-8B4E-98AD70C6A6C6}"/>
    <hyperlink ref="B11" location="'8'!A1" tooltip="8" display="郵便事業関連施設数" xr:uid="{CD618189-EDC9-4FA1-86AC-0E094573D9C0}"/>
    <hyperlink ref="B8" location="'5-2'!A1" tooltip="5" display="交通安全施設の設置状況（つづき）" xr:uid="{36D17642-C4FF-4034-8D4A-733AF244DD6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6"/>
  <sheetViews>
    <sheetView zoomScaleNormal="100" zoomScaleSheetLayoutView="100" workbookViewId="0">
      <selection sqref="A1:J1"/>
    </sheetView>
  </sheetViews>
  <sheetFormatPr defaultRowHeight="13.5" x14ac:dyDescent="0.15"/>
  <cols>
    <col min="1" max="2" width="2.625" style="16" customWidth="1"/>
    <col min="3" max="3" width="11.625" style="16" customWidth="1"/>
    <col min="4" max="4" width="18.625" style="16" customWidth="1"/>
    <col min="5" max="5" width="2.625" style="16" customWidth="1"/>
    <col min="6" max="10" width="9.75" style="16" customWidth="1"/>
    <col min="11" max="16384" width="9" style="16"/>
  </cols>
  <sheetData>
    <row r="1" spans="1:10" ht="17.25" x14ac:dyDescent="0.2">
      <c r="A1" s="246" t="s">
        <v>174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s="3" customFormat="1" ht="14.25" customHeight="1" thickBot="1" x14ac:dyDescent="0.2">
      <c r="A2" s="103"/>
      <c r="B2" s="103"/>
      <c r="C2" s="103"/>
      <c r="D2" s="103"/>
      <c r="E2" s="103"/>
      <c r="F2" s="103"/>
      <c r="G2" s="103"/>
      <c r="H2" s="103"/>
      <c r="I2" s="248" t="s">
        <v>86</v>
      </c>
      <c r="J2" s="248"/>
    </row>
    <row r="3" spans="1:10" s="3" customFormat="1" ht="30" customHeight="1" x14ac:dyDescent="0.15">
      <c r="A3" s="250" t="s">
        <v>87</v>
      </c>
      <c r="B3" s="250"/>
      <c r="C3" s="250"/>
      <c r="D3" s="250"/>
      <c r="E3" s="104"/>
      <c r="F3" s="105" t="s">
        <v>153</v>
      </c>
      <c r="G3" s="105" t="s">
        <v>154</v>
      </c>
      <c r="H3" s="105" t="s">
        <v>155</v>
      </c>
      <c r="I3" s="187" t="s">
        <v>156</v>
      </c>
      <c r="J3" s="83" t="s">
        <v>157</v>
      </c>
    </row>
    <row r="4" spans="1:10" s="13" customFormat="1" ht="27.95" customHeight="1" x14ac:dyDescent="0.15">
      <c r="A4" s="255" t="s">
        <v>88</v>
      </c>
      <c r="B4" s="255"/>
      <c r="C4" s="255"/>
      <c r="D4" s="255"/>
      <c r="E4" s="106"/>
      <c r="F4" s="107">
        <f t="shared" ref="F4:I4" si="0">F5+F9+F10+F11+F14+F15+F16+F21+F22+F27</f>
        <v>217779</v>
      </c>
      <c r="G4" s="108">
        <f t="shared" si="0"/>
        <v>218207</v>
      </c>
      <c r="H4" s="108">
        <f t="shared" si="0"/>
        <v>219096</v>
      </c>
      <c r="I4" s="108">
        <f t="shared" si="0"/>
        <v>220484</v>
      </c>
      <c r="J4" s="112">
        <f>J5+J9+J10+J11+J14+J15+J16+J21+J22+J27</f>
        <v>221584</v>
      </c>
    </row>
    <row r="5" spans="1:10" s="13" customFormat="1" ht="27" customHeight="1" x14ac:dyDescent="0.15">
      <c r="A5" s="197"/>
      <c r="B5" s="252" t="s">
        <v>89</v>
      </c>
      <c r="C5" s="252"/>
      <c r="D5" s="252"/>
      <c r="E5" s="197"/>
      <c r="F5" s="109">
        <v>13085</v>
      </c>
      <c r="G5" s="108">
        <v>13099</v>
      </c>
      <c r="H5" s="108">
        <v>13214</v>
      </c>
      <c r="I5" s="108">
        <v>13345</v>
      </c>
      <c r="J5" s="113">
        <v>13447</v>
      </c>
    </row>
    <row r="6" spans="1:10" s="13" customFormat="1" ht="27" customHeight="1" x14ac:dyDescent="0.15">
      <c r="A6" s="197"/>
      <c r="B6" s="197"/>
      <c r="C6" s="252" t="s">
        <v>90</v>
      </c>
      <c r="D6" s="252"/>
      <c r="E6" s="197"/>
      <c r="F6" s="109">
        <v>4894</v>
      </c>
      <c r="G6" s="108">
        <v>4955</v>
      </c>
      <c r="H6" s="108">
        <v>5067</v>
      </c>
      <c r="I6" s="108">
        <v>5152</v>
      </c>
      <c r="J6" s="113">
        <v>5191</v>
      </c>
    </row>
    <row r="7" spans="1:10" s="13" customFormat="1" ht="27" customHeight="1" x14ac:dyDescent="0.15">
      <c r="A7" s="197"/>
      <c r="B7" s="197"/>
      <c r="C7" s="252" t="s">
        <v>91</v>
      </c>
      <c r="D7" s="252"/>
      <c r="E7" s="197"/>
      <c r="F7" s="109">
        <v>7923</v>
      </c>
      <c r="G7" s="108">
        <v>7878</v>
      </c>
      <c r="H7" s="108">
        <v>7868</v>
      </c>
      <c r="I7" s="108">
        <v>7904</v>
      </c>
      <c r="J7" s="113">
        <v>7981</v>
      </c>
    </row>
    <row r="8" spans="1:10" s="13" customFormat="1" ht="27" customHeight="1" x14ac:dyDescent="0.15">
      <c r="A8" s="197"/>
      <c r="B8" s="197"/>
      <c r="C8" s="252" t="s">
        <v>92</v>
      </c>
      <c r="D8" s="252"/>
      <c r="E8" s="197"/>
      <c r="F8" s="109">
        <v>268</v>
      </c>
      <c r="G8" s="108">
        <v>266</v>
      </c>
      <c r="H8" s="108">
        <v>279</v>
      </c>
      <c r="I8" s="108">
        <v>289</v>
      </c>
      <c r="J8" s="113">
        <v>275</v>
      </c>
    </row>
    <row r="9" spans="1:10" s="13" customFormat="1" ht="27" customHeight="1" x14ac:dyDescent="0.15">
      <c r="A9" s="197"/>
      <c r="B9" s="252" t="s">
        <v>93</v>
      </c>
      <c r="C9" s="252"/>
      <c r="D9" s="252"/>
      <c r="E9" s="197"/>
      <c r="F9" s="109">
        <v>367</v>
      </c>
      <c r="G9" s="108">
        <v>371</v>
      </c>
      <c r="H9" s="108">
        <v>364</v>
      </c>
      <c r="I9" s="108">
        <v>367</v>
      </c>
      <c r="J9" s="113">
        <v>368</v>
      </c>
    </row>
    <row r="10" spans="1:10" s="13" customFormat="1" ht="27" customHeight="1" x14ac:dyDescent="0.15">
      <c r="A10" s="197"/>
      <c r="B10" s="252" t="s">
        <v>94</v>
      </c>
      <c r="C10" s="252"/>
      <c r="D10" s="252"/>
      <c r="E10" s="197"/>
      <c r="F10" s="109">
        <v>2959</v>
      </c>
      <c r="G10" s="108">
        <v>2956</v>
      </c>
      <c r="H10" s="108">
        <v>3006</v>
      </c>
      <c r="I10" s="108">
        <v>3441</v>
      </c>
      <c r="J10" s="113">
        <v>3466</v>
      </c>
    </row>
    <row r="11" spans="1:10" s="13" customFormat="1" ht="27" customHeight="1" x14ac:dyDescent="0.15">
      <c r="A11" s="197"/>
      <c r="B11" s="252" t="s">
        <v>95</v>
      </c>
      <c r="C11" s="252"/>
      <c r="D11" s="252"/>
      <c r="E11" s="197"/>
      <c r="F11" s="109">
        <v>107878</v>
      </c>
      <c r="G11" s="108">
        <v>106943</v>
      </c>
      <c r="H11" s="108">
        <v>106371</v>
      </c>
      <c r="I11" s="108">
        <v>105743</v>
      </c>
      <c r="J11" s="113">
        <v>105245</v>
      </c>
    </row>
    <row r="12" spans="1:10" s="13" customFormat="1" ht="27" customHeight="1" x14ac:dyDescent="0.15">
      <c r="A12" s="197"/>
      <c r="B12" s="197"/>
      <c r="C12" s="252" t="s">
        <v>96</v>
      </c>
      <c r="D12" s="252"/>
      <c r="E12" s="197"/>
      <c r="F12" s="109">
        <v>51002</v>
      </c>
      <c r="G12" s="108">
        <v>51617</v>
      </c>
      <c r="H12" s="108">
        <v>52384</v>
      </c>
      <c r="I12" s="108">
        <v>53083</v>
      </c>
      <c r="J12" s="113">
        <v>53828</v>
      </c>
    </row>
    <row r="13" spans="1:10" s="13" customFormat="1" ht="27" customHeight="1" x14ac:dyDescent="0.15">
      <c r="A13" s="197"/>
      <c r="B13" s="197"/>
      <c r="C13" s="252" t="s">
        <v>97</v>
      </c>
      <c r="D13" s="252"/>
      <c r="E13" s="197"/>
      <c r="F13" s="109">
        <v>56876</v>
      </c>
      <c r="G13" s="108">
        <v>55326</v>
      </c>
      <c r="H13" s="108">
        <v>53987</v>
      </c>
      <c r="I13" s="108">
        <v>52660</v>
      </c>
      <c r="J13" s="113">
        <v>51417</v>
      </c>
    </row>
    <row r="14" spans="1:10" s="13" customFormat="1" ht="27" customHeight="1" x14ac:dyDescent="0.15">
      <c r="A14" s="197"/>
      <c r="B14" s="252" t="s">
        <v>98</v>
      </c>
      <c r="C14" s="252"/>
      <c r="D14" s="252"/>
      <c r="E14" s="197"/>
      <c r="F14" s="109">
        <v>648</v>
      </c>
      <c r="G14" s="108">
        <v>667</v>
      </c>
      <c r="H14" s="108">
        <v>657</v>
      </c>
      <c r="I14" s="108">
        <v>639</v>
      </c>
      <c r="J14" s="113">
        <v>631</v>
      </c>
    </row>
    <row r="15" spans="1:10" s="13" customFormat="1" ht="27" customHeight="1" x14ac:dyDescent="0.15">
      <c r="A15" s="197"/>
      <c r="B15" s="253" t="s">
        <v>99</v>
      </c>
      <c r="C15" s="253"/>
      <c r="D15" s="253"/>
      <c r="E15" s="198"/>
      <c r="F15" s="109">
        <v>4412</v>
      </c>
      <c r="G15" s="108">
        <v>4538</v>
      </c>
      <c r="H15" s="108">
        <v>4658</v>
      </c>
      <c r="I15" s="108">
        <v>4784</v>
      </c>
      <c r="J15" s="113">
        <v>5000</v>
      </c>
    </row>
    <row r="16" spans="1:10" s="13" customFormat="1" ht="27" customHeight="1" x14ac:dyDescent="0.15">
      <c r="A16" s="197"/>
      <c r="B16" s="252" t="s">
        <v>100</v>
      </c>
      <c r="C16" s="252"/>
      <c r="D16" s="252"/>
      <c r="E16" s="197"/>
      <c r="F16" s="209">
        <v>67383</v>
      </c>
      <c r="G16" s="210">
        <v>68871</v>
      </c>
      <c r="H16" s="210">
        <v>70167</v>
      </c>
      <c r="I16" s="210">
        <v>71431</v>
      </c>
      <c r="J16" s="211">
        <v>72710</v>
      </c>
    </row>
    <row r="17" spans="1:10" s="13" customFormat="1" ht="27" customHeight="1" x14ac:dyDescent="0.15">
      <c r="A17" s="197"/>
      <c r="B17" s="197"/>
      <c r="C17" s="252" t="s">
        <v>101</v>
      </c>
      <c r="D17" s="252"/>
      <c r="E17" s="197"/>
      <c r="F17" s="209">
        <v>12971</v>
      </c>
      <c r="G17" s="210">
        <v>13142</v>
      </c>
      <c r="H17" s="210">
        <v>13244</v>
      </c>
      <c r="I17" s="210">
        <v>13367</v>
      </c>
      <c r="J17" s="211">
        <v>13610</v>
      </c>
    </row>
    <row r="18" spans="1:10" s="13" customFormat="1" ht="27" customHeight="1" x14ac:dyDescent="0.15">
      <c r="A18" s="197"/>
      <c r="B18" s="197"/>
      <c r="C18" s="252" t="s">
        <v>102</v>
      </c>
      <c r="D18" s="252"/>
      <c r="E18" s="197"/>
      <c r="F18" s="209">
        <v>50117</v>
      </c>
      <c r="G18" s="210">
        <v>51334</v>
      </c>
      <c r="H18" s="210">
        <v>52365</v>
      </c>
      <c r="I18" s="210">
        <v>53451</v>
      </c>
      <c r="J18" s="211">
        <v>54393</v>
      </c>
    </row>
    <row r="19" spans="1:10" s="13" customFormat="1" ht="27" customHeight="1" x14ac:dyDescent="0.15">
      <c r="A19" s="197"/>
      <c r="B19" s="197"/>
      <c r="C19" s="252" t="s">
        <v>103</v>
      </c>
      <c r="D19" s="252"/>
      <c r="E19" s="197"/>
      <c r="F19" s="209">
        <v>7</v>
      </c>
      <c r="G19" s="210">
        <v>7</v>
      </c>
      <c r="H19" s="210">
        <v>6</v>
      </c>
      <c r="I19" s="210">
        <v>6</v>
      </c>
      <c r="J19" s="211">
        <v>6</v>
      </c>
    </row>
    <row r="20" spans="1:10" s="13" customFormat="1" ht="27" customHeight="1" x14ac:dyDescent="0.15">
      <c r="A20" s="197"/>
      <c r="B20" s="197"/>
      <c r="C20" s="252" t="s">
        <v>104</v>
      </c>
      <c r="D20" s="252"/>
      <c r="E20" s="197"/>
      <c r="F20" s="209">
        <v>4288</v>
      </c>
      <c r="G20" s="210">
        <v>4388</v>
      </c>
      <c r="H20" s="210">
        <v>4552</v>
      </c>
      <c r="I20" s="210">
        <v>4607</v>
      </c>
      <c r="J20" s="211">
        <v>4701</v>
      </c>
    </row>
    <row r="21" spans="1:10" s="13" customFormat="1" ht="27" customHeight="1" x14ac:dyDescent="0.15">
      <c r="A21" s="197"/>
      <c r="B21" s="252" t="s">
        <v>105</v>
      </c>
      <c r="C21" s="252"/>
      <c r="D21" s="252"/>
      <c r="E21" s="197"/>
      <c r="F21" s="209">
        <v>3502</v>
      </c>
      <c r="G21" s="210">
        <v>3508</v>
      </c>
      <c r="H21" s="210">
        <v>3528</v>
      </c>
      <c r="I21" s="210">
        <v>3552</v>
      </c>
      <c r="J21" s="211">
        <v>3589</v>
      </c>
    </row>
    <row r="22" spans="1:10" s="13" customFormat="1" ht="27" customHeight="1" x14ac:dyDescent="0.15">
      <c r="A22" s="197"/>
      <c r="B22" s="252" t="s">
        <v>106</v>
      </c>
      <c r="C22" s="252"/>
      <c r="D22" s="252"/>
      <c r="E22" s="197"/>
      <c r="F22" s="209">
        <v>17320</v>
      </c>
      <c r="G22" s="210">
        <v>17011</v>
      </c>
      <c r="H22" s="210">
        <v>16895</v>
      </c>
      <c r="I22" s="210">
        <v>16917</v>
      </c>
      <c r="J22" s="211">
        <v>16834</v>
      </c>
    </row>
    <row r="23" spans="1:10" s="13" customFormat="1" ht="27" customHeight="1" x14ac:dyDescent="0.15">
      <c r="A23" s="110"/>
      <c r="B23" s="110"/>
      <c r="C23" s="110" t="s">
        <v>107</v>
      </c>
      <c r="D23" s="197" t="s">
        <v>108</v>
      </c>
      <c r="E23" s="197"/>
      <c r="F23" s="209">
        <v>12291</v>
      </c>
      <c r="G23" s="210">
        <v>11808</v>
      </c>
      <c r="H23" s="210">
        <v>11504</v>
      </c>
      <c r="I23" s="210">
        <v>11276</v>
      </c>
      <c r="J23" s="211">
        <v>10963</v>
      </c>
    </row>
    <row r="24" spans="1:10" s="13" customFormat="1" ht="27" customHeight="1" x14ac:dyDescent="0.15">
      <c r="A24" s="110"/>
      <c r="B24" s="110"/>
      <c r="C24" s="110" t="s">
        <v>109</v>
      </c>
      <c r="D24" s="197"/>
      <c r="E24" s="197"/>
      <c r="F24" s="209">
        <v>5029</v>
      </c>
      <c r="G24" s="210">
        <v>5203</v>
      </c>
      <c r="H24" s="210">
        <v>5391</v>
      </c>
      <c r="I24" s="210">
        <v>5641</v>
      </c>
      <c r="J24" s="211">
        <v>5871</v>
      </c>
    </row>
    <row r="25" spans="1:10" s="13" customFormat="1" ht="27" customHeight="1" x14ac:dyDescent="0.15">
      <c r="A25" s="110"/>
      <c r="B25" s="110"/>
      <c r="C25" s="110"/>
      <c r="D25" s="197" t="s">
        <v>110</v>
      </c>
      <c r="E25" s="110"/>
      <c r="F25" s="209">
        <v>4052</v>
      </c>
      <c r="G25" s="210">
        <v>4211</v>
      </c>
      <c r="H25" s="210">
        <v>4380</v>
      </c>
      <c r="I25" s="210">
        <v>4615</v>
      </c>
      <c r="J25" s="211">
        <v>4833</v>
      </c>
    </row>
    <row r="26" spans="1:10" s="13" customFormat="1" ht="27" customHeight="1" x14ac:dyDescent="0.15">
      <c r="A26" s="110"/>
      <c r="B26" s="110"/>
      <c r="C26" s="110"/>
      <c r="D26" s="197" t="s">
        <v>111</v>
      </c>
      <c r="E26" s="110"/>
      <c r="F26" s="209">
        <v>977</v>
      </c>
      <c r="G26" s="210">
        <v>992</v>
      </c>
      <c r="H26" s="210">
        <v>1011</v>
      </c>
      <c r="I26" s="210">
        <v>1026</v>
      </c>
      <c r="J26" s="211">
        <v>1038</v>
      </c>
    </row>
    <row r="27" spans="1:10" s="13" customFormat="1" ht="27" customHeight="1" thickBot="1" x14ac:dyDescent="0.2">
      <c r="A27" s="199"/>
      <c r="B27" s="254" t="s">
        <v>58</v>
      </c>
      <c r="C27" s="254"/>
      <c r="D27" s="254"/>
      <c r="E27" s="199"/>
      <c r="F27" s="212">
        <v>225</v>
      </c>
      <c r="G27" s="213">
        <v>243</v>
      </c>
      <c r="H27" s="213">
        <v>236</v>
      </c>
      <c r="I27" s="213">
        <v>265</v>
      </c>
      <c r="J27" s="214">
        <v>294</v>
      </c>
    </row>
    <row r="28" spans="1:10" s="14" customFormat="1" ht="15" customHeight="1" x14ac:dyDescent="0.15">
      <c r="A28" s="251" t="s">
        <v>112</v>
      </c>
      <c r="B28" s="251"/>
      <c r="C28" s="251"/>
      <c r="D28" s="111"/>
      <c r="E28" s="111"/>
      <c r="F28" s="108"/>
      <c r="G28" s="249" t="s">
        <v>113</v>
      </c>
      <c r="H28" s="249"/>
      <c r="I28" s="249"/>
      <c r="J28" s="249"/>
    </row>
    <row r="29" spans="1:10" s="15" customFormat="1" x14ac:dyDescent="0.15">
      <c r="G29" s="331" t="s">
        <v>207</v>
      </c>
      <c r="H29" s="331"/>
      <c r="I29" s="331"/>
      <c r="J29" s="331"/>
    </row>
    <row r="30" spans="1:10" s="15" customFormat="1" x14ac:dyDescent="0.15">
      <c r="G30" s="15" t="s">
        <v>206</v>
      </c>
    </row>
    <row r="31" spans="1:10" s="15" customFormat="1" x14ac:dyDescent="0.15"/>
    <row r="36" spans="7:7" x14ac:dyDescent="0.15">
      <c r="G36" s="330"/>
    </row>
  </sheetData>
  <mergeCells count="26">
    <mergeCell ref="G29:J29"/>
    <mergeCell ref="C8:D8"/>
    <mergeCell ref="C7:D7"/>
    <mergeCell ref="C6:D6"/>
    <mergeCell ref="B5:D5"/>
    <mergeCell ref="A4:D4"/>
    <mergeCell ref="B16:D16"/>
    <mergeCell ref="B15:D15"/>
    <mergeCell ref="B27:D27"/>
    <mergeCell ref="B22:D22"/>
    <mergeCell ref="B21:D21"/>
    <mergeCell ref="A1:J1"/>
    <mergeCell ref="I2:J2"/>
    <mergeCell ref="G28:J28"/>
    <mergeCell ref="A3:D3"/>
    <mergeCell ref="A28:C28"/>
    <mergeCell ref="C18:D18"/>
    <mergeCell ref="C19:D19"/>
    <mergeCell ref="C20:D20"/>
    <mergeCell ref="B9:D9"/>
    <mergeCell ref="B10:D10"/>
    <mergeCell ref="B11:D11"/>
    <mergeCell ref="C12:D12"/>
    <mergeCell ref="C13:D13"/>
    <mergeCell ref="B14:D14"/>
    <mergeCell ref="C17:D17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28"/>
  <sheetViews>
    <sheetView zoomScaleNormal="100" workbookViewId="0">
      <selection sqref="A1:F1"/>
    </sheetView>
  </sheetViews>
  <sheetFormatPr defaultRowHeight="18" customHeight="1" x14ac:dyDescent="0.15"/>
  <cols>
    <col min="1" max="1" width="3.625" style="12" customWidth="1"/>
    <col min="2" max="2" width="26.625" style="7" customWidth="1"/>
    <col min="3" max="3" width="19.125" style="7" customWidth="1"/>
    <col min="4" max="6" width="12.625" style="5" customWidth="1"/>
    <col min="7" max="9" width="7.625" style="4" customWidth="1"/>
    <col min="10" max="255" width="9" style="23"/>
    <col min="256" max="256" width="2.625" style="23" customWidth="1"/>
    <col min="257" max="257" width="3.625" style="23" customWidth="1"/>
    <col min="258" max="258" width="17.625" style="23" customWidth="1"/>
    <col min="259" max="259" width="20.625" style="23" customWidth="1"/>
    <col min="260" max="265" width="7.625" style="23" customWidth="1"/>
    <col min="266" max="511" width="9" style="23"/>
    <col min="512" max="512" width="2.625" style="23" customWidth="1"/>
    <col min="513" max="513" width="3.625" style="23" customWidth="1"/>
    <col min="514" max="514" width="17.625" style="23" customWidth="1"/>
    <col min="515" max="515" width="20.625" style="23" customWidth="1"/>
    <col min="516" max="521" width="7.625" style="23" customWidth="1"/>
    <col min="522" max="767" width="9" style="23"/>
    <col min="768" max="768" width="2.625" style="23" customWidth="1"/>
    <col min="769" max="769" width="3.625" style="23" customWidth="1"/>
    <col min="770" max="770" width="17.625" style="23" customWidth="1"/>
    <col min="771" max="771" width="20.625" style="23" customWidth="1"/>
    <col min="772" max="777" width="7.625" style="23" customWidth="1"/>
    <col min="778" max="1023" width="9" style="23"/>
    <col min="1024" max="1024" width="2.625" style="23" customWidth="1"/>
    <col min="1025" max="1025" width="3.625" style="23" customWidth="1"/>
    <col min="1026" max="1026" width="17.625" style="23" customWidth="1"/>
    <col min="1027" max="1027" width="20.625" style="23" customWidth="1"/>
    <col min="1028" max="1033" width="7.625" style="23" customWidth="1"/>
    <col min="1034" max="1279" width="9" style="23"/>
    <col min="1280" max="1280" width="2.625" style="23" customWidth="1"/>
    <col min="1281" max="1281" width="3.625" style="23" customWidth="1"/>
    <col min="1282" max="1282" width="17.625" style="23" customWidth="1"/>
    <col min="1283" max="1283" width="20.625" style="23" customWidth="1"/>
    <col min="1284" max="1289" width="7.625" style="23" customWidth="1"/>
    <col min="1290" max="1535" width="9" style="23"/>
    <col min="1536" max="1536" width="2.625" style="23" customWidth="1"/>
    <col min="1537" max="1537" width="3.625" style="23" customWidth="1"/>
    <col min="1538" max="1538" width="17.625" style="23" customWidth="1"/>
    <col min="1539" max="1539" width="20.625" style="23" customWidth="1"/>
    <col min="1540" max="1545" width="7.625" style="23" customWidth="1"/>
    <col min="1546" max="1791" width="9" style="23"/>
    <col min="1792" max="1792" width="2.625" style="23" customWidth="1"/>
    <col min="1793" max="1793" width="3.625" style="23" customWidth="1"/>
    <col min="1794" max="1794" width="17.625" style="23" customWidth="1"/>
    <col min="1795" max="1795" width="20.625" style="23" customWidth="1"/>
    <col min="1796" max="1801" width="7.625" style="23" customWidth="1"/>
    <col min="1802" max="2047" width="9" style="23"/>
    <col min="2048" max="2048" width="2.625" style="23" customWidth="1"/>
    <col min="2049" max="2049" width="3.625" style="23" customWidth="1"/>
    <col min="2050" max="2050" width="17.625" style="23" customWidth="1"/>
    <col min="2051" max="2051" width="20.625" style="23" customWidth="1"/>
    <col min="2052" max="2057" width="7.625" style="23" customWidth="1"/>
    <col min="2058" max="2303" width="9" style="23"/>
    <col min="2304" max="2304" width="2.625" style="23" customWidth="1"/>
    <col min="2305" max="2305" width="3.625" style="23" customWidth="1"/>
    <col min="2306" max="2306" width="17.625" style="23" customWidth="1"/>
    <col min="2307" max="2307" width="20.625" style="23" customWidth="1"/>
    <col min="2308" max="2313" width="7.625" style="23" customWidth="1"/>
    <col min="2314" max="2559" width="9" style="23"/>
    <col min="2560" max="2560" width="2.625" style="23" customWidth="1"/>
    <col min="2561" max="2561" width="3.625" style="23" customWidth="1"/>
    <col min="2562" max="2562" width="17.625" style="23" customWidth="1"/>
    <col min="2563" max="2563" width="20.625" style="23" customWidth="1"/>
    <col min="2564" max="2569" width="7.625" style="23" customWidth="1"/>
    <col min="2570" max="2815" width="9" style="23"/>
    <col min="2816" max="2816" width="2.625" style="23" customWidth="1"/>
    <col min="2817" max="2817" width="3.625" style="23" customWidth="1"/>
    <col min="2818" max="2818" width="17.625" style="23" customWidth="1"/>
    <col min="2819" max="2819" width="20.625" style="23" customWidth="1"/>
    <col min="2820" max="2825" width="7.625" style="23" customWidth="1"/>
    <col min="2826" max="3071" width="9" style="23"/>
    <col min="3072" max="3072" width="2.625" style="23" customWidth="1"/>
    <col min="3073" max="3073" width="3.625" style="23" customWidth="1"/>
    <col min="3074" max="3074" width="17.625" style="23" customWidth="1"/>
    <col min="3075" max="3075" width="20.625" style="23" customWidth="1"/>
    <col min="3076" max="3081" width="7.625" style="23" customWidth="1"/>
    <col min="3082" max="3327" width="9" style="23"/>
    <col min="3328" max="3328" width="2.625" style="23" customWidth="1"/>
    <col min="3329" max="3329" width="3.625" style="23" customWidth="1"/>
    <col min="3330" max="3330" width="17.625" style="23" customWidth="1"/>
    <col min="3331" max="3331" width="20.625" style="23" customWidth="1"/>
    <col min="3332" max="3337" width="7.625" style="23" customWidth="1"/>
    <col min="3338" max="3583" width="9" style="23"/>
    <col min="3584" max="3584" width="2.625" style="23" customWidth="1"/>
    <col min="3585" max="3585" width="3.625" style="23" customWidth="1"/>
    <col min="3586" max="3586" width="17.625" style="23" customWidth="1"/>
    <col min="3587" max="3587" width="20.625" style="23" customWidth="1"/>
    <col min="3588" max="3593" width="7.625" style="23" customWidth="1"/>
    <col min="3594" max="3839" width="9" style="23"/>
    <col min="3840" max="3840" width="2.625" style="23" customWidth="1"/>
    <col min="3841" max="3841" width="3.625" style="23" customWidth="1"/>
    <col min="3842" max="3842" width="17.625" style="23" customWidth="1"/>
    <col min="3843" max="3843" width="20.625" style="23" customWidth="1"/>
    <col min="3844" max="3849" width="7.625" style="23" customWidth="1"/>
    <col min="3850" max="4095" width="9" style="23"/>
    <col min="4096" max="4096" width="2.625" style="23" customWidth="1"/>
    <col min="4097" max="4097" width="3.625" style="23" customWidth="1"/>
    <col min="4098" max="4098" width="17.625" style="23" customWidth="1"/>
    <col min="4099" max="4099" width="20.625" style="23" customWidth="1"/>
    <col min="4100" max="4105" width="7.625" style="23" customWidth="1"/>
    <col min="4106" max="4351" width="9" style="23"/>
    <col min="4352" max="4352" width="2.625" style="23" customWidth="1"/>
    <col min="4353" max="4353" width="3.625" style="23" customWidth="1"/>
    <col min="4354" max="4354" width="17.625" style="23" customWidth="1"/>
    <col min="4355" max="4355" width="20.625" style="23" customWidth="1"/>
    <col min="4356" max="4361" width="7.625" style="23" customWidth="1"/>
    <col min="4362" max="4607" width="9" style="23"/>
    <col min="4608" max="4608" width="2.625" style="23" customWidth="1"/>
    <col min="4609" max="4609" width="3.625" style="23" customWidth="1"/>
    <col min="4610" max="4610" width="17.625" style="23" customWidth="1"/>
    <col min="4611" max="4611" width="20.625" style="23" customWidth="1"/>
    <col min="4612" max="4617" width="7.625" style="23" customWidth="1"/>
    <col min="4618" max="4863" width="9" style="23"/>
    <col min="4864" max="4864" width="2.625" style="23" customWidth="1"/>
    <col min="4865" max="4865" width="3.625" style="23" customWidth="1"/>
    <col min="4866" max="4866" width="17.625" style="23" customWidth="1"/>
    <col min="4867" max="4867" width="20.625" style="23" customWidth="1"/>
    <col min="4868" max="4873" width="7.625" style="23" customWidth="1"/>
    <col min="4874" max="5119" width="9" style="23"/>
    <col min="5120" max="5120" width="2.625" style="23" customWidth="1"/>
    <col min="5121" max="5121" width="3.625" style="23" customWidth="1"/>
    <col min="5122" max="5122" width="17.625" style="23" customWidth="1"/>
    <col min="5123" max="5123" width="20.625" style="23" customWidth="1"/>
    <col min="5124" max="5129" width="7.625" style="23" customWidth="1"/>
    <col min="5130" max="5375" width="9" style="23"/>
    <col min="5376" max="5376" width="2.625" style="23" customWidth="1"/>
    <col min="5377" max="5377" width="3.625" style="23" customWidth="1"/>
    <col min="5378" max="5378" width="17.625" style="23" customWidth="1"/>
    <col min="5379" max="5379" width="20.625" style="23" customWidth="1"/>
    <col min="5380" max="5385" width="7.625" style="23" customWidth="1"/>
    <col min="5386" max="5631" width="9" style="23"/>
    <col min="5632" max="5632" width="2.625" style="23" customWidth="1"/>
    <col min="5633" max="5633" width="3.625" style="23" customWidth="1"/>
    <col min="5634" max="5634" width="17.625" style="23" customWidth="1"/>
    <col min="5635" max="5635" width="20.625" style="23" customWidth="1"/>
    <col min="5636" max="5641" width="7.625" style="23" customWidth="1"/>
    <col min="5642" max="5887" width="9" style="23"/>
    <col min="5888" max="5888" width="2.625" style="23" customWidth="1"/>
    <col min="5889" max="5889" width="3.625" style="23" customWidth="1"/>
    <col min="5890" max="5890" width="17.625" style="23" customWidth="1"/>
    <col min="5891" max="5891" width="20.625" style="23" customWidth="1"/>
    <col min="5892" max="5897" width="7.625" style="23" customWidth="1"/>
    <col min="5898" max="6143" width="9" style="23"/>
    <col min="6144" max="6144" width="2.625" style="23" customWidth="1"/>
    <col min="6145" max="6145" width="3.625" style="23" customWidth="1"/>
    <col min="6146" max="6146" width="17.625" style="23" customWidth="1"/>
    <col min="6147" max="6147" width="20.625" style="23" customWidth="1"/>
    <col min="6148" max="6153" width="7.625" style="23" customWidth="1"/>
    <col min="6154" max="6399" width="9" style="23"/>
    <col min="6400" max="6400" width="2.625" style="23" customWidth="1"/>
    <col min="6401" max="6401" width="3.625" style="23" customWidth="1"/>
    <col min="6402" max="6402" width="17.625" style="23" customWidth="1"/>
    <col min="6403" max="6403" width="20.625" style="23" customWidth="1"/>
    <col min="6404" max="6409" width="7.625" style="23" customWidth="1"/>
    <col min="6410" max="6655" width="9" style="23"/>
    <col min="6656" max="6656" width="2.625" style="23" customWidth="1"/>
    <col min="6657" max="6657" width="3.625" style="23" customWidth="1"/>
    <col min="6658" max="6658" width="17.625" style="23" customWidth="1"/>
    <col min="6659" max="6659" width="20.625" style="23" customWidth="1"/>
    <col min="6660" max="6665" width="7.625" style="23" customWidth="1"/>
    <col min="6666" max="6911" width="9" style="23"/>
    <col min="6912" max="6912" width="2.625" style="23" customWidth="1"/>
    <col min="6913" max="6913" width="3.625" style="23" customWidth="1"/>
    <col min="6914" max="6914" width="17.625" style="23" customWidth="1"/>
    <col min="6915" max="6915" width="20.625" style="23" customWidth="1"/>
    <col min="6916" max="6921" width="7.625" style="23" customWidth="1"/>
    <col min="6922" max="7167" width="9" style="23"/>
    <col min="7168" max="7168" width="2.625" style="23" customWidth="1"/>
    <col min="7169" max="7169" width="3.625" style="23" customWidth="1"/>
    <col min="7170" max="7170" width="17.625" style="23" customWidth="1"/>
    <col min="7171" max="7171" width="20.625" style="23" customWidth="1"/>
    <col min="7172" max="7177" width="7.625" style="23" customWidth="1"/>
    <col min="7178" max="7423" width="9" style="23"/>
    <col min="7424" max="7424" width="2.625" style="23" customWidth="1"/>
    <col min="7425" max="7425" width="3.625" style="23" customWidth="1"/>
    <col min="7426" max="7426" width="17.625" style="23" customWidth="1"/>
    <col min="7427" max="7427" width="20.625" style="23" customWidth="1"/>
    <col min="7428" max="7433" width="7.625" style="23" customWidth="1"/>
    <col min="7434" max="7679" width="9" style="23"/>
    <col min="7680" max="7680" width="2.625" style="23" customWidth="1"/>
    <col min="7681" max="7681" width="3.625" style="23" customWidth="1"/>
    <col min="7682" max="7682" width="17.625" style="23" customWidth="1"/>
    <col min="7683" max="7683" width="20.625" style="23" customWidth="1"/>
    <col min="7684" max="7689" width="7.625" style="23" customWidth="1"/>
    <col min="7690" max="7935" width="9" style="23"/>
    <col min="7936" max="7936" width="2.625" style="23" customWidth="1"/>
    <col min="7937" max="7937" width="3.625" style="23" customWidth="1"/>
    <col min="7938" max="7938" width="17.625" style="23" customWidth="1"/>
    <col min="7939" max="7939" width="20.625" style="23" customWidth="1"/>
    <col min="7940" max="7945" width="7.625" style="23" customWidth="1"/>
    <col min="7946" max="8191" width="9" style="23"/>
    <col min="8192" max="8192" width="2.625" style="23" customWidth="1"/>
    <col min="8193" max="8193" width="3.625" style="23" customWidth="1"/>
    <col min="8194" max="8194" width="17.625" style="23" customWidth="1"/>
    <col min="8195" max="8195" width="20.625" style="23" customWidth="1"/>
    <col min="8196" max="8201" width="7.625" style="23" customWidth="1"/>
    <col min="8202" max="8447" width="9" style="23"/>
    <col min="8448" max="8448" width="2.625" style="23" customWidth="1"/>
    <col min="8449" max="8449" width="3.625" style="23" customWidth="1"/>
    <col min="8450" max="8450" width="17.625" style="23" customWidth="1"/>
    <col min="8451" max="8451" width="20.625" style="23" customWidth="1"/>
    <col min="8452" max="8457" width="7.625" style="23" customWidth="1"/>
    <col min="8458" max="8703" width="9" style="23"/>
    <col min="8704" max="8704" width="2.625" style="23" customWidth="1"/>
    <col min="8705" max="8705" width="3.625" style="23" customWidth="1"/>
    <col min="8706" max="8706" width="17.625" style="23" customWidth="1"/>
    <col min="8707" max="8707" width="20.625" style="23" customWidth="1"/>
    <col min="8708" max="8713" width="7.625" style="23" customWidth="1"/>
    <col min="8714" max="8959" width="9" style="23"/>
    <col min="8960" max="8960" width="2.625" style="23" customWidth="1"/>
    <col min="8961" max="8961" width="3.625" style="23" customWidth="1"/>
    <col min="8962" max="8962" width="17.625" style="23" customWidth="1"/>
    <col min="8963" max="8963" width="20.625" style="23" customWidth="1"/>
    <col min="8964" max="8969" width="7.625" style="23" customWidth="1"/>
    <col min="8970" max="9215" width="9" style="23"/>
    <col min="9216" max="9216" width="2.625" style="23" customWidth="1"/>
    <col min="9217" max="9217" width="3.625" style="23" customWidth="1"/>
    <col min="9218" max="9218" width="17.625" style="23" customWidth="1"/>
    <col min="9219" max="9219" width="20.625" style="23" customWidth="1"/>
    <col min="9220" max="9225" width="7.625" style="23" customWidth="1"/>
    <col min="9226" max="9471" width="9" style="23"/>
    <col min="9472" max="9472" width="2.625" style="23" customWidth="1"/>
    <col min="9473" max="9473" width="3.625" style="23" customWidth="1"/>
    <col min="9474" max="9474" width="17.625" style="23" customWidth="1"/>
    <col min="9475" max="9475" width="20.625" style="23" customWidth="1"/>
    <col min="9476" max="9481" width="7.625" style="23" customWidth="1"/>
    <col min="9482" max="9727" width="9" style="23"/>
    <col min="9728" max="9728" width="2.625" style="23" customWidth="1"/>
    <col min="9729" max="9729" width="3.625" style="23" customWidth="1"/>
    <col min="9730" max="9730" width="17.625" style="23" customWidth="1"/>
    <col min="9731" max="9731" width="20.625" style="23" customWidth="1"/>
    <col min="9732" max="9737" width="7.625" style="23" customWidth="1"/>
    <col min="9738" max="9983" width="9" style="23"/>
    <col min="9984" max="9984" width="2.625" style="23" customWidth="1"/>
    <col min="9985" max="9985" width="3.625" style="23" customWidth="1"/>
    <col min="9986" max="9986" width="17.625" style="23" customWidth="1"/>
    <col min="9987" max="9987" width="20.625" style="23" customWidth="1"/>
    <col min="9988" max="9993" width="7.625" style="23" customWidth="1"/>
    <col min="9994" max="10239" width="9" style="23"/>
    <col min="10240" max="10240" width="2.625" style="23" customWidth="1"/>
    <col min="10241" max="10241" width="3.625" style="23" customWidth="1"/>
    <col min="10242" max="10242" width="17.625" style="23" customWidth="1"/>
    <col min="10243" max="10243" width="20.625" style="23" customWidth="1"/>
    <col min="10244" max="10249" width="7.625" style="23" customWidth="1"/>
    <col min="10250" max="10495" width="9" style="23"/>
    <col min="10496" max="10496" width="2.625" style="23" customWidth="1"/>
    <col min="10497" max="10497" width="3.625" style="23" customWidth="1"/>
    <col min="10498" max="10498" width="17.625" style="23" customWidth="1"/>
    <col min="10499" max="10499" width="20.625" style="23" customWidth="1"/>
    <col min="10500" max="10505" width="7.625" style="23" customWidth="1"/>
    <col min="10506" max="10751" width="9" style="23"/>
    <col min="10752" max="10752" width="2.625" style="23" customWidth="1"/>
    <col min="10753" max="10753" width="3.625" style="23" customWidth="1"/>
    <col min="10754" max="10754" width="17.625" style="23" customWidth="1"/>
    <col min="10755" max="10755" width="20.625" style="23" customWidth="1"/>
    <col min="10756" max="10761" width="7.625" style="23" customWidth="1"/>
    <col min="10762" max="11007" width="9" style="23"/>
    <col min="11008" max="11008" width="2.625" style="23" customWidth="1"/>
    <col min="11009" max="11009" width="3.625" style="23" customWidth="1"/>
    <col min="11010" max="11010" width="17.625" style="23" customWidth="1"/>
    <col min="11011" max="11011" width="20.625" style="23" customWidth="1"/>
    <col min="11012" max="11017" width="7.625" style="23" customWidth="1"/>
    <col min="11018" max="11263" width="9" style="23"/>
    <col min="11264" max="11264" width="2.625" style="23" customWidth="1"/>
    <col min="11265" max="11265" width="3.625" style="23" customWidth="1"/>
    <col min="11266" max="11266" width="17.625" style="23" customWidth="1"/>
    <col min="11267" max="11267" width="20.625" style="23" customWidth="1"/>
    <col min="11268" max="11273" width="7.625" style="23" customWidth="1"/>
    <col min="11274" max="11519" width="9" style="23"/>
    <col min="11520" max="11520" width="2.625" style="23" customWidth="1"/>
    <col min="11521" max="11521" width="3.625" style="23" customWidth="1"/>
    <col min="11522" max="11522" width="17.625" style="23" customWidth="1"/>
    <col min="11523" max="11523" width="20.625" style="23" customWidth="1"/>
    <col min="11524" max="11529" width="7.625" style="23" customWidth="1"/>
    <col min="11530" max="11775" width="9" style="23"/>
    <col min="11776" max="11776" width="2.625" style="23" customWidth="1"/>
    <col min="11777" max="11777" width="3.625" style="23" customWidth="1"/>
    <col min="11778" max="11778" width="17.625" style="23" customWidth="1"/>
    <col min="11779" max="11779" width="20.625" style="23" customWidth="1"/>
    <col min="11780" max="11785" width="7.625" style="23" customWidth="1"/>
    <col min="11786" max="12031" width="9" style="23"/>
    <col min="12032" max="12032" width="2.625" style="23" customWidth="1"/>
    <col min="12033" max="12033" width="3.625" style="23" customWidth="1"/>
    <col min="12034" max="12034" width="17.625" style="23" customWidth="1"/>
    <col min="12035" max="12035" width="20.625" style="23" customWidth="1"/>
    <col min="12036" max="12041" width="7.625" style="23" customWidth="1"/>
    <col min="12042" max="12287" width="9" style="23"/>
    <col min="12288" max="12288" width="2.625" style="23" customWidth="1"/>
    <col min="12289" max="12289" width="3.625" style="23" customWidth="1"/>
    <col min="12290" max="12290" width="17.625" style="23" customWidth="1"/>
    <col min="12291" max="12291" width="20.625" style="23" customWidth="1"/>
    <col min="12292" max="12297" width="7.625" style="23" customWidth="1"/>
    <col min="12298" max="12543" width="9" style="23"/>
    <col min="12544" max="12544" width="2.625" style="23" customWidth="1"/>
    <col min="12545" max="12545" width="3.625" style="23" customWidth="1"/>
    <col min="12546" max="12546" width="17.625" style="23" customWidth="1"/>
    <col min="12547" max="12547" width="20.625" style="23" customWidth="1"/>
    <col min="12548" max="12553" width="7.625" style="23" customWidth="1"/>
    <col min="12554" max="12799" width="9" style="23"/>
    <col min="12800" max="12800" width="2.625" style="23" customWidth="1"/>
    <col min="12801" max="12801" width="3.625" style="23" customWidth="1"/>
    <col min="12802" max="12802" width="17.625" style="23" customWidth="1"/>
    <col min="12803" max="12803" width="20.625" style="23" customWidth="1"/>
    <col min="12804" max="12809" width="7.625" style="23" customWidth="1"/>
    <col min="12810" max="13055" width="9" style="23"/>
    <col min="13056" max="13056" width="2.625" style="23" customWidth="1"/>
    <col min="13057" max="13057" width="3.625" style="23" customWidth="1"/>
    <col min="13058" max="13058" width="17.625" style="23" customWidth="1"/>
    <col min="13059" max="13059" width="20.625" style="23" customWidth="1"/>
    <col min="13060" max="13065" width="7.625" style="23" customWidth="1"/>
    <col min="13066" max="13311" width="9" style="23"/>
    <col min="13312" max="13312" width="2.625" style="23" customWidth="1"/>
    <col min="13313" max="13313" width="3.625" style="23" customWidth="1"/>
    <col min="13314" max="13314" width="17.625" style="23" customWidth="1"/>
    <col min="13315" max="13315" width="20.625" style="23" customWidth="1"/>
    <col min="13316" max="13321" width="7.625" style="23" customWidth="1"/>
    <col min="13322" max="13567" width="9" style="23"/>
    <col min="13568" max="13568" width="2.625" style="23" customWidth="1"/>
    <col min="13569" max="13569" width="3.625" style="23" customWidth="1"/>
    <col min="13570" max="13570" width="17.625" style="23" customWidth="1"/>
    <col min="13571" max="13571" width="20.625" style="23" customWidth="1"/>
    <col min="13572" max="13577" width="7.625" style="23" customWidth="1"/>
    <col min="13578" max="13823" width="9" style="23"/>
    <col min="13824" max="13824" width="2.625" style="23" customWidth="1"/>
    <col min="13825" max="13825" width="3.625" style="23" customWidth="1"/>
    <col min="13826" max="13826" width="17.625" style="23" customWidth="1"/>
    <col min="13827" max="13827" width="20.625" style="23" customWidth="1"/>
    <col min="13828" max="13833" width="7.625" style="23" customWidth="1"/>
    <col min="13834" max="14079" width="9" style="23"/>
    <col min="14080" max="14080" width="2.625" style="23" customWidth="1"/>
    <col min="14081" max="14081" width="3.625" style="23" customWidth="1"/>
    <col min="14082" max="14082" width="17.625" style="23" customWidth="1"/>
    <col min="14083" max="14083" width="20.625" style="23" customWidth="1"/>
    <col min="14084" max="14089" width="7.625" style="23" customWidth="1"/>
    <col min="14090" max="14335" width="9" style="23"/>
    <col min="14336" max="14336" width="2.625" style="23" customWidth="1"/>
    <col min="14337" max="14337" width="3.625" style="23" customWidth="1"/>
    <col min="14338" max="14338" width="17.625" style="23" customWidth="1"/>
    <col min="14339" max="14339" width="20.625" style="23" customWidth="1"/>
    <col min="14340" max="14345" width="7.625" style="23" customWidth="1"/>
    <col min="14346" max="14591" width="9" style="23"/>
    <col min="14592" max="14592" width="2.625" style="23" customWidth="1"/>
    <col min="14593" max="14593" width="3.625" style="23" customWidth="1"/>
    <col min="14594" max="14594" width="17.625" style="23" customWidth="1"/>
    <col min="14595" max="14595" width="20.625" style="23" customWidth="1"/>
    <col min="14596" max="14601" width="7.625" style="23" customWidth="1"/>
    <col min="14602" max="14847" width="9" style="23"/>
    <col min="14848" max="14848" width="2.625" style="23" customWidth="1"/>
    <col min="14849" max="14849" width="3.625" style="23" customWidth="1"/>
    <col min="14850" max="14850" width="17.625" style="23" customWidth="1"/>
    <col min="14851" max="14851" width="20.625" style="23" customWidth="1"/>
    <col min="14852" max="14857" width="7.625" style="23" customWidth="1"/>
    <col min="14858" max="15103" width="9" style="23"/>
    <col min="15104" max="15104" width="2.625" style="23" customWidth="1"/>
    <col min="15105" max="15105" width="3.625" style="23" customWidth="1"/>
    <col min="15106" max="15106" width="17.625" style="23" customWidth="1"/>
    <col min="15107" max="15107" width="20.625" style="23" customWidth="1"/>
    <col min="15108" max="15113" width="7.625" style="23" customWidth="1"/>
    <col min="15114" max="15359" width="9" style="23"/>
    <col min="15360" max="15360" width="2.625" style="23" customWidth="1"/>
    <col min="15361" max="15361" width="3.625" style="23" customWidth="1"/>
    <col min="15362" max="15362" width="17.625" style="23" customWidth="1"/>
    <col min="15363" max="15363" width="20.625" style="23" customWidth="1"/>
    <col min="15364" max="15369" width="7.625" style="23" customWidth="1"/>
    <col min="15370" max="15615" width="9" style="23"/>
    <col min="15616" max="15616" width="2.625" style="23" customWidth="1"/>
    <col min="15617" max="15617" width="3.625" style="23" customWidth="1"/>
    <col min="15618" max="15618" width="17.625" style="23" customWidth="1"/>
    <col min="15619" max="15619" width="20.625" style="23" customWidth="1"/>
    <col min="15620" max="15625" width="7.625" style="23" customWidth="1"/>
    <col min="15626" max="15871" width="9" style="23"/>
    <col min="15872" max="15872" width="2.625" style="23" customWidth="1"/>
    <col min="15873" max="15873" width="3.625" style="23" customWidth="1"/>
    <col min="15874" max="15874" width="17.625" style="23" customWidth="1"/>
    <col min="15875" max="15875" width="20.625" style="23" customWidth="1"/>
    <col min="15876" max="15881" width="7.625" style="23" customWidth="1"/>
    <col min="15882" max="16127" width="9" style="23"/>
    <col min="16128" max="16128" width="2.625" style="23" customWidth="1"/>
    <col min="16129" max="16129" width="3.625" style="23" customWidth="1"/>
    <col min="16130" max="16130" width="17.625" style="23" customWidth="1"/>
    <col min="16131" max="16131" width="20.625" style="23" customWidth="1"/>
    <col min="16132" max="16137" width="7.625" style="23" customWidth="1"/>
    <col min="16138" max="16384" width="9" style="23"/>
  </cols>
  <sheetData>
    <row r="1" spans="1:9" s="6" customFormat="1" ht="16.5" customHeight="1" x14ac:dyDescent="0.15">
      <c r="A1" s="260" t="s">
        <v>175</v>
      </c>
      <c r="B1" s="260"/>
      <c r="C1" s="260"/>
      <c r="D1" s="260"/>
      <c r="E1" s="260"/>
      <c r="F1" s="260"/>
      <c r="G1" s="76"/>
      <c r="H1" s="76"/>
      <c r="I1" s="76"/>
    </row>
    <row r="2" spans="1:9" s="6" customFormat="1" ht="12.75" customHeight="1" thickBot="1" x14ac:dyDescent="0.2">
      <c r="A2" s="12"/>
      <c r="D2" s="5"/>
      <c r="E2" s="5"/>
      <c r="F2" s="5"/>
      <c r="G2" s="4"/>
      <c r="H2" s="4"/>
      <c r="I2" s="4"/>
    </row>
    <row r="3" spans="1:9" s="6" customFormat="1" ht="21.75" customHeight="1" x14ac:dyDescent="0.15">
      <c r="A3" s="263" t="s">
        <v>64</v>
      </c>
      <c r="B3" s="264"/>
      <c r="C3" s="267" t="s">
        <v>28</v>
      </c>
      <c r="D3" s="269" t="s">
        <v>37</v>
      </c>
      <c r="E3" s="270"/>
      <c r="F3" s="270"/>
      <c r="G3" s="256"/>
      <c r="H3" s="256"/>
      <c r="I3" s="256"/>
    </row>
    <row r="4" spans="1:9" s="6" customFormat="1" ht="21.75" customHeight="1" x14ac:dyDescent="0.15">
      <c r="A4" s="265"/>
      <c r="B4" s="266"/>
      <c r="C4" s="268"/>
      <c r="D4" s="180" t="s">
        <v>29</v>
      </c>
      <c r="E4" s="180" t="s">
        <v>30</v>
      </c>
      <c r="F4" s="181" t="s">
        <v>141</v>
      </c>
      <c r="G4" s="74"/>
      <c r="H4" s="74"/>
      <c r="I4" s="75"/>
    </row>
    <row r="5" spans="1:9" s="6" customFormat="1" ht="15" customHeight="1" x14ac:dyDescent="0.15">
      <c r="A5" s="257" t="s">
        <v>65</v>
      </c>
      <c r="B5" s="66" t="s">
        <v>73</v>
      </c>
      <c r="C5" s="70" t="s">
        <v>190</v>
      </c>
      <c r="D5" s="52">
        <v>17771</v>
      </c>
      <c r="E5" s="53">
        <v>5401</v>
      </c>
      <c r="F5" s="85">
        <v>23172</v>
      </c>
      <c r="G5" s="55"/>
      <c r="H5" s="55"/>
      <c r="I5" s="55"/>
    </row>
    <row r="6" spans="1:9" s="6" customFormat="1" ht="15" customHeight="1" x14ac:dyDescent="0.15">
      <c r="A6" s="258"/>
      <c r="B6" s="67" t="s">
        <v>71</v>
      </c>
      <c r="C6" s="71" t="s">
        <v>38</v>
      </c>
      <c r="D6" s="29">
        <v>24634</v>
      </c>
      <c r="E6" s="54">
        <v>5010</v>
      </c>
      <c r="F6" s="86">
        <v>29644</v>
      </c>
      <c r="G6" s="55"/>
      <c r="H6" s="55"/>
      <c r="I6" s="55"/>
    </row>
    <row r="7" spans="1:9" s="6" customFormat="1" ht="15" customHeight="1" x14ac:dyDescent="0.15">
      <c r="A7" s="258"/>
      <c r="B7" s="67" t="s">
        <v>72</v>
      </c>
      <c r="C7" s="71" t="s">
        <v>39</v>
      </c>
      <c r="D7" s="29">
        <v>17611</v>
      </c>
      <c r="E7" s="54">
        <v>5226</v>
      </c>
      <c r="F7" s="86">
        <v>22837</v>
      </c>
      <c r="G7" s="55"/>
      <c r="H7" s="55"/>
      <c r="I7" s="55"/>
    </row>
    <row r="8" spans="1:9" s="6" customFormat="1" ht="15" customHeight="1" x14ac:dyDescent="0.15">
      <c r="A8" s="259"/>
      <c r="B8" s="68" t="s">
        <v>72</v>
      </c>
      <c r="C8" s="72" t="s">
        <v>152</v>
      </c>
      <c r="D8" s="29">
        <v>23827</v>
      </c>
      <c r="E8" s="54">
        <v>6692</v>
      </c>
      <c r="F8" s="86">
        <v>30519</v>
      </c>
      <c r="G8" s="55"/>
      <c r="H8" s="55"/>
      <c r="I8" s="55"/>
    </row>
    <row r="9" spans="1:9" s="6" customFormat="1" ht="15" customHeight="1" x14ac:dyDescent="0.15">
      <c r="A9" s="257" t="s">
        <v>66</v>
      </c>
      <c r="B9" s="66" t="s">
        <v>34</v>
      </c>
      <c r="C9" s="70" t="s">
        <v>40</v>
      </c>
      <c r="D9" s="29">
        <v>6785</v>
      </c>
      <c r="E9" s="54">
        <v>907</v>
      </c>
      <c r="F9" s="86">
        <v>7692</v>
      </c>
      <c r="G9" s="55"/>
      <c r="H9" s="55"/>
      <c r="I9" s="55"/>
    </row>
    <row r="10" spans="1:9" s="6" customFormat="1" ht="15" customHeight="1" x14ac:dyDescent="0.15">
      <c r="A10" s="258"/>
      <c r="B10" s="67" t="s">
        <v>34</v>
      </c>
      <c r="C10" s="71" t="s">
        <v>69</v>
      </c>
      <c r="D10" s="29">
        <v>9350</v>
      </c>
      <c r="E10" s="54">
        <v>2640</v>
      </c>
      <c r="F10" s="86">
        <v>11990</v>
      </c>
      <c r="G10" s="55"/>
      <c r="H10" s="55"/>
      <c r="I10" s="55"/>
    </row>
    <row r="11" spans="1:9" s="6" customFormat="1" ht="15" customHeight="1" x14ac:dyDescent="0.15">
      <c r="A11" s="258"/>
      <c r="B11" s="67" t="s">
        <v>32</v>
      </c>
      <c r="C11" s="71" t="s">
        <v>50</v>
      </c>
      <c r="D11" s="29">
        <v>10858</v>
      </c>
      <c r="E11" s="54">
        <v>1501</v>
      </c>
      <c r="F11" s="86">
        <v>12359</v>
      </c>
      <c r="G11" s="55"/>
      <c r="H11" s="55"/>
      <c r="I11" s="55"/>
    </row>
    <row r="12" spans="1:9" s="6" customFormat="1" ht="15" customHeight="1" x14ac:dyDescent="0.15">
      <c r="A12" s="261"/>
      <c r="B12" s="67" t="s">
        <v>32</v>
      </c>
      <c r="C12" s="71" t="s">
        <v>41</v>
      </c>
      <c r="D12" s="29">
        <v>10447</v>
      </c>
      <c r="E12" s="54">
        <v>935</v>
      </c>
      <c r="F12" s="86">
        <v>11382</v>
      </c>
      <c r="G12" s="55"/>
      <c r="H12" s="55"/>
      <c r="I12" s="55"/>
    </row>
    <row r="13" spans="1:9" s="6" customFormat="1" ht="15" customHeight="1" x14ac:dyDescent="0.15">
      <c r="A13" s="261"/>
      <c r="B13" s="67" t="s">
        <v>42</v>
      </c>
      <c r="C13" s="71" t="s">
        <v>57</v>
      </c>
      <c r="D13" s="29">
        <v>6777</v>
      </c>
      <c r="E13" s="54">
        <v>1380</v>
      </c>
      <c r="F13" s="86">
        <v>8157</v>
      </c>
      <c r="G13" s="55"/>
      <c r="H13" s="55"/>
      <c r="I13" s="55"/>
    </row>
    <row r="14" spans="1:9" s="6" customFormat="1" ht="15" customHeight="1" x14ac:dyDescent="0.15">
      <c r="A14" s="261"/>
      <c r="B14" s="67" t="s">
        <v>51</v>
      </c>
      <c r="C14" s="71" t="s">
        <v>52</v>
      </c>
      <c r="D14" s="29">
        <v>3529</v>
      </c>
      <c r="E14" s="54">
        <v>296</v>
      </c>
      <c r="F14" s="86">
        <v>3825</v>
      </c>
      <c r="G14" s="55"/>
      <c r="H14" s="55"/>
      <c r="I14" s="55"/>
    </row>
    <row r="15" spans="1:9" s="6" customFormat="1" ht="15" customHeight="1" x14ac:dyDescent="0.15">
      <c r="A15" s="261"/>
      <c r="B15" s="67" t="s">
        <v>43</v>
      </c>
      <c r="C15" s="71" t="s">
        <v>70</v>
      </c>
      <c r="D15" s="29">
        <v>7069</v>
      </c>
      <c r="E15" s="54">
        <v>922</v>
      </c>
      <c r="F15" s="86">
        <v>7991</v>
      </c>
      <c r="G15" s="55"/>
      <c r="H15" s="55"/>
      <c r="I15" s="55"/>
    </row>
    <row r="16" spans="1:9" s="6" customFormat="1" ht="15" customHeight="1" x14ac:dyDescent="0.15">
      <c r="A16" s="261"/>
      <c r="B16" s="67" t="s">
        <v>31</v>
      </c>
      <c r="C16" s="71" t="s">
        <v>44</v>
      </c>
      <c r="D16" s="29">
        <v>13703</v>
      </c>
      <c r="E16" s="54">
        <v>1884</v>
      </c>
      <c r="F16" s="86">
        <v>15587</v>
      </c>
      <c r="G16" s="55"/>
      <c r="H16" s="55"/>
      <c r="I16" s="55"/>
    </row>
    <row r="17" spans="1:9" s="6" customFormat="1" ht="15" customHeight="1" x14ac:dyDescent="0.15">
      <c r="A17" s="261"/>
      <c r="B17" s="67" t="s">
        <v>31</v>
      </c>
      <c r="C17" s="224" t="s">
        <v>182</v>
      </c>
      <c r="D17" s="29">
        <v>9526</v>
      </c>
      <c r="E17" s="54">
        <v>874</v>
      </c>
      <c r="F17" s="86">
        <v>10400</v>
      </c>
      <c r="G17" s="55"/>
      <c r="H17" s="55"/>
      <c r="I17" s="55"/>
    </row>
    <row r="18" spans="1:9" s="6" customFormat="1" ht="15" customHeight="1" x14ac:dyDescent="0.15">
      <c r="A18" s="261"/>
      <c r="B18" s="67" t="s">
        <v>33</v>
      </c>
      <c r="C18" s="71" t="s">
        <v>53</v>
      </c>
      <c r="D18" s="29">
        <v>13902</v>
      </c>
      <c r="E18" s="54">
        <v>3447</v>
      </c>
      <c r="F18" s="86">
        <v>17349</v>
      </c>
      <c r="G18" s="55"/>
      <c r="H18" s="55"/>
      <c r="I18" s="55"/>
    </row>
    <row r="19" spans="1:9" s="6" customFormat="1" ht="15" customHeight="1" x14ac:dyDescent="0.15">
      <c r="A19" s="261"/>
      <c r="B19" s="67" t="s">
        <v>33</v>
      </c>
      <c r="C19" s="71" t="s">
        <v>45</v>
      </c>
      <c r="D19" s="29">
        <v>11554</v>
      </c>
      <c r="E19" s="54">
        <v>2396</v>
      </c>
      <c r="F19" s="86">
        <v>13950</v>
      </c>
      <c r="G19" s="55"/>
      <c r="H19" s="55"/>
      <c r="I19" s="55"/>
    </row>
    <row r="20" spans="1:9" s="6" customFormat="1" ht="15" customHeight="1" x14ac:dyDescent="0.15">
      <c r="A20" s="261"/>
      <c r="B20" s="67" t="s">
        <v>54</v>
      </c>
      <c r="C20" s="224" t="s">
        <v>182</v>
      </c>
      <c r="D20" s="29">
        <v>6697</v>
      </c>
      <c r="E20" s="54">
        <v>744</v>
      </c>
      <c r="F20" s="86">
        <v>7441</v>
      </c>
      <c r="G20" s="55"/>
      <c r="H20" s="55"/>
      <c r="I20" s="55"/>
    </row>
    <row r="21" spans="1:9" s="6" customFormat="1" ht="15" customHeight="1" thickBot="1" x14ac:dyDescent="0.2">
      <c r="A21" s="262"/>
      <c r="B21" s="69" t="s">
        <v>46</v>
      </c>
      <c r="C21" s="73" t="s">
        <v>47</v>
      </c>
      <c r="D21" s="31">
        <v>7393</v>
      </c>
      <c r="E21" s="32">
        <v>350</v>
      </c>
      <c r="F21" s="84">
        <v>7743</v>
      </c>
      <c r="G21" s="55"/>
      <c r="H21" s="55"/>
      <c r="I21" s="55"/>
    </row>
    <row r="22" spans="1:9" s="6" customFormat="1" ht="15" customHeight="1" x14ac:dyDescent="0.15">
      <c r="A22" s="56" t="s">
        <v>142</v>
      </c>
      <c r="B22" s="56"/>
      <c r="C22" s="57"/>
      <c r="D22" s="58"/>
      <c r="E22" s="58"/>
      <c r="F22" s="58" t="s">
        <v>140</v>
      </c>
      <c r="G22" s="30"/>
      <c r="H22" s="30"/>
      <c r="I22" s="55"/>
    </row>
    <row r="23" spans="1:9" s="6" customFormat="1" ht="15" customHeight="1" x14ac:dyDescent="0.15">
      <c r="A23" s="56" t="s">
        <v>183</v>
      </c>
      <c r="B23" s="56"/>
      <c r="C23" s="57"/>
      <c r="D23" s="58"/>
      <c r="E23" s="58"/>
      <c r="F23" s="58"/>
      <c r="G23" s="30"/>
      <c r="H23" s="30"/>
      <c r="I23" s="30"/>
    </row>
    <row r="24" spans="1:9" s="6" customFormat="1" ht="15" customHeight="1" x14ac:dyDescent="0.15">
      <c r="A24" s="56" t="s">
        <v>146</v>
      </c>
      <c r="B24" s="56"/>
      <c r="C24" s="57"/>
      <c r="D24" s="58"/>
      <c r="E24" s="58"/>
      <c r="F24" s="58"/>
      <c r="G24" s="30"/>
      <c r="H24" s="30"/>
      <c r="I24" s="30"/>
    </row>
    <row r="25" spans="1:9" ht="15" customHeight="1" x14ac:dyDescent="0.15">
      <c r="A25" s="56" t="s">
        <v>147</v>
      </c>
    </row>
    <row r="26" spans="1:9" ht="15" customHeight="1" x14ac:dyDescent="0.15">
      <c r="A26" s="78" t="s">
        <v>148</v>
      </c>
    </row>
    <row r="27" spans="1:9" ht="15" customHeight="1" x14ac:dyDescent="0.15">
      <c r="A27" s="78" t="s">
        <v>188</v>
      </c>
    </row>
    <row r="28" spans="1:9" ht="15" customHeight="1" x14ac:dyDescent="0.15">
      <c r="A28" s="78" t="s">
        <v>189</v>
      </c>
    </row>
  </sheetData>
  <mergeCells count="7">
    <mergeCell ref="G3:I3"/>
    <mergeCell ref="A5:A8"/>
    <mergeCell ref="A1:F1"/>
    <mergeCell ref="A9:A21"/>
    <mergeCell ref="A3:B4"/>
    <mergeCell ref="C3:C4"/>
    <mergeCell ref="D3:F3"/>
  </mergeCells>
  <phoneticPr fontId="3"/>
  <conditionalFormatting sqref="D5:I65537">
    <cfRule type="expression" dxfId="0" priority="1" stopIfTrue="1">
      <formula>#REF!=2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3"/>
  <sheetViews>
    <sheetView zoomScaleNormal="100" workbookViewId="0">
      <selection sqref="A1:I1"/>
    </sheetView>
  </sheetViews>
  <sheetFormatPr defaultRowHeight="13.5" x14ac:dyDescent="0.15"/>
  <cols>
    <col min="1" max="1" width="2.625" style="17" customWidth="1"/>
    <col min="2" max="2" width="5.125" style="17" customWidth="1"/>
    <col min="3" max="3" width="3.125" style="17" customWidth="1"/>
    <col min="4" max="4" width="1.125" style="26" customWidth="1"/>
    <col min="5" max="5" width="4.125" style="17" customWidth="1"/>
    <col min="6" max="6" width="3.625" style="17" customWidth="1"/>
    <col min="7" max="7" width="4.125" style="17" customWidth="1"/>
    <col min="8" max="9" width="31.625" style="17" customWidth="1"/>
    <col min="10" max="10" width="15.25" style="17" bestFit="1" customWidth="1"/>
    <col min="11" max="11" width="9.75" style="17" bestFit="1" customWidth="1"/>
    <col min="12" max="253" width="9" style="17"/>
    <col min="254" max="254" width="2.5" style="17" customWidth="1"/>
    <col min="255" max="255" width="5.125" style="17" customWidth="1"/>
    <col min="256" max="256" width="4.875" style="17" bestFit="1" customWidth="1"/>
    <col min="257" max="257" width="3.125" style="17" customWidth="1"/>
    <col min="258" max="258" width="3.375" style="17" customWidth="1"/>
    <col min="259" max="259" width="5.125" style="17" customWidth="1"/>
    <col min="260" max="260" width="23" style="17" customWidth="1"/>
    <col min="261" max="261" width="8.25" style="17" customWidth="1"/>
    <col min="262" max="262" width="8.5" style="17" customWidth="1"/>
    <col min="263" max="263" width="12.125" style="17" customWidth="1"/>
    <col min="264" max="264" width="11.875" style="17" customWidth="1"/>
    <col min="265" max="265" width="13.25" style="17" bestFit="1" customWidth="1"/>
    <col min="266" max="509" width="9" style="17"/>
    <col min="510" max="510" width="2.5" style="17" customWidth="1"/>
    <col min="511" max="511" width="5.125" style="17" customWidth="1"/>
    <col min="512" max="512" width="4.875" style="17" bestFit="1" customWidth="1"/>
    <col min="513" max="513" width="3.125" style="17" customWidth="1"/>
    <col min="514" max="514" width="3.375" style="17" customWidth="1"/>
    <col min="515" max="515" width="5.125" style="17" customWidth="1"/>
    <col min="516" max="516" width="23" style="17" customWidth="1"/>
    <col min="517" max="517" width="8.25" style="17" customWidth="1"/>
    <col min="518" max="518" width="8.5" style="17" customWidth="1"/>
    <col min="519" max="519" width="12.125" style="17" customWidth="1"/>
    <col min="520" max="520" width="11.875" style="17" customWidth="1"/>
    <col min="521" max="521" width="13.25" style="17" bestFit="1" customWidth="1"/>
    <col min="522" max="765" width="9" style="17"/>
    <col min="766" max="766" width="2.5" style="17" customWidth="1"/>
    <col min="767" max="767" width="5.125" style="17" customWidth="1"/>
    <col min="768" max="768" width="4.875" style="17" bestFit="1" customWidth="1"/>
    <col min="769" max="769" width="3.125" style="17" customWidth="1"/>
    <col min="770" max="770" width="3.375" style="17" customWidth="1"/>
    <col min="771" max="771" width="5.125" style="17" customWidth="1"/>
    <col min="772" max="772" width="23" style="17" customWidth="1"/>
    <col min="773" max="773" width="8.25" style="17" customWidth="1"/>
    <col min="774" max="774" width="8.5" style="17" customWidth="1"/>
    <col min="775" max="775" width="12.125" style="17" customWidth="1"/>
    <col min="776" max="776" width="11.875" style="17" customWidth="1"/>
    <col min="777" max="777" width="13.25" style="17" bestFit="1" customWidth="1"/>
    <col min="778" max="1021" width="9" style="17"/>
    <col min="1022" max="1022" width="2.5" style="17" customWidth="1"/>
    <col min="1023" max="1023" width="5.125" style="17" customWidth="1"/>
    <col min="1024" max="1024" width="4.875" style="17" bestFit="1" customWidth="1"/>
    <col min="1025" max="1025" width="3.125" style="17" customWidth="1"/>
    <col min="1026" max="1026" width="3.375" style="17" customWidth="1"/>
    <col min="1027" max="1027" width="5.125" style="17" customWidth="1"/>
    <col min="1028" max="1028" width="23" style="17" customWidth="1"/>
    <col min="1029" max="1029" width="8.25" style="17" customWidth="1"/>
    <col min="1030" max="1030" width="8.5" style="17" customWidth="1"/>
    <col min="1031" max="1031" width="12.125" style="17" customWidth="1"/>
    <col min="1032" max="1032" width="11.875" style="17" customWidth="1"/>
    <col min="1033" max="1033" width="13.25" style="17" bestFit="1" customWidth="1"/>
    <col min="1034" max="1277" width="9" style="17"/>
    <col min="1278" max="1278" width="2.5" style="17" customWidth="1"/>
    <col min="1279" max="1279" width="5.125" style="17" customWidth="1"/>
    <col min="1280" max="1280" width="4.875" style="17" bestFit="1" customWidth="1"/>
    <col min="1281" max="1281" width="3.125" style="17" customWidth="1"/>
    <col min="1282" max="1282" width="3.375" style="17" customWidth="1"/>
    <col min="1283" max="1283" width="5.125" style="17" customWidth="1"/>
    <col min="1284" max="1284" width="23" style="17" customWidth="1"/>
    <col min="1285" max="1285" width="8.25" style="17" customWidth="1"/>
    <col min="1286" max="1286" width="8.5" style="17" customWidth="1"/>
    <col min="1287" max="1287" width="12.125" style="17" customWidth="1"/>
    <col min="1288" max="1288" width="11.875" style="17" customWidth="1"/>
    <col min="1289" max="1289" width="13.25" style="17" bestFit="1" customWidth="1"/>
    <col min="1290" max="1533" width="9" style="17"/>
    <col min="1534" max="1534" width="2.5" style="17" customWidth="1"/>
    <col min="1535" max="1535" width="5.125" style="17" customWidth="1"/>
    <col min="1536" max="1536" width="4.875" style="17" bestFit="1" customWidth="1"/>
    <col min="1537" max="1537" width="3.125" style="17" customWidth="1"/>
    <col min="1538" max="1538" width="3.375" style="17" customWidth="1"/>
    <col min="1539" max="1539" width="5.125" style="17" customWidth="1"/>
    <col min="1540" max="1540" width="23" style="17" customWidth="1"/>
    <col min="1541" max="1541" width="8.25" style="17" customWidth="1"/>
    <col min="1542" max="1542" width="8.5" style="17" customWidth="1"/>
    <col min="1543" max="1543" width="12.125" style="17" customWidth="1"/>
    <col min="1544" max="1544" width="11.875" style="17" customWidth="1"/>
    <col min="1545" max="1545" width="13.25" style="17" bestFit="1" customWidth="1"/>
    <col min="1546" max="1789" width="9" style="17"/>
    <col min="1790" max="1790" width="2.5" style="17" customWidth="1"/>
    <col min="1791" max="1791" width="5.125" style="17" customWidth="1"/>
    <col min="1792" max="1792" width="4.875" style="17" bestFit="1" customWidth="1"/>
    <col min="1793" max="1793" width="3.125" style="17" customWidth="1"/>
    <col min="1794" max="1794" width="3.375" style="17" customWidth="1"/>
    <col min="1795" max="1795" width="5.125" style="17" customWidth="1"/>
    <col min="1796" max="1796" width="23" style="17" customWidth="1"/>
    <col min="1797" max="1797" width="8.25" style="17" customWidth="1"/>
    <col min="1798" max="1798" width="8.5" style="17" customWidth="1"/>
    <col min="1799" max="1799" width="12.125" style="17" customWidth="1"/>
    <col min="1800" max="1800" width="11.875" style="17" customWidth="1"/>
    <col min="1801" max="1801" width="13.25" style="17" bestFit="1" customWidth="1"/>
    <col min="1802" max="2045" width="9" style="17"/>
    <col min="2046" max="2046" width="2.5" style="17" customWidth="1"/>
    <col min="2047" max="2047" width="5.125" style="17" customWidth="1"/>
    <col min="2048" max="2048" width="4.875" style="17" bestFit="1" customWidth="1"/>
    <col min="2049" max="2049" width="3.125" style="17" customWidth="1"/>
    <col min="2050" max="2050" width="3.375" style="17" customWidth="1"/>
    <col min="2051" max="2051" width="5.125" style="17" customWidth="1"/>
    <col min="2052" max="2052" width="23" style="17" customWidth="1"/>
    <col min="2053" max="2053" width="8.25" style="17" customWidth="1"/>
    <col min="2054" max="2054" width="8.5" style="17" customWidth="1"/>
    <col min="2055" max="2055" width="12.125" style="17" customWidth="1"/>
    <col min="2056" max="2056" width="11.875" style="17" customWidth="1"/>
    <col min="2057" max="2057" width="13.25" style="17" bestFit="1" customWidth="1"/>
    <col min="2058" max="2301" width="9" style="17"/>
    <col min="2302" max="2302" width="2.5" style="17" customWidth="1"/>
    <col min="2303" max="2303" width="5.125" style="17" customWidth="1"/>
    <col min="2304" max="2304" width="4.875" style="17" bestFit="1" customWidth="1"/>
    <col min="2305" max="2305" width="3.125" style="17" customWidth="1"/>
    <col min="2306" max="2306" width="3.375" style="17" customWidth="1"/>
    <col min="2307" max="2307" width="5.125" style="17" customWidth="1"/>
    <col min="2308" max="2308" width="23" style="17" customWidth="1"/>
    <col min="2309" max="2309" width="8.25" style="17" customWidth="1"/>
    <col min="2310" max="2310" width="8.5" style="17" customWidth="1"/>
    <col min="2311" max="2311" width="12.125" style="17" customWidth="1"/>
    <col min="2312" max="2312" width="11.875" style="17" customWidth="1"/>
    <col min="2313" max="2313" width="13.25" style="17" bestFit="1" customWidth="1"/>
    <col min="2314" max="2557" width="9" style="17"/>
    <col min="2558" max="2558" width="2.5" style="17" customWidth="1"/>
    <col min="2559" max="2559" width="5.125" style="17" customWidth="1"/>
    <col min="2560" max="2560" width="4.875" style="17" bestFit="1" customWidth="1"/>
    <col min="2561" max="2561" width="3.125" style="17" customWidth="1"/>
    <col min="2562" max="2562" width="3.375" style="17" customWidth="1"/>
    <col min="2563" max="2563" width="5.125" style="17" customWidth="1"/>
    <col min="2564" max="2564" width="23" style="17" customWidth="1"/>
    <col min="2565" max="2565" width="8.25" style="17" customWidth="1"/>
    <col min="2566" max="2566" width="8.5" style="17" customWidth="1"/>
    <col min="2567" max="2567" width="12.125" style="17" customWidth="1"/>
    <col min="2568" max="2568" width="11.875" style="17" customWidth="1"/>
    <col min="2569" max="2569" width="13.25" style="17" bestFit="1" customWidth="1"/>
    <col min="2570" max="2813" width="9" style="17"/>
    <col min="2814" max="2814" width="2.5" style="17" customWidth="1"/>
    <col min="2815" max="2815" width="5.125" style="17" customWidth="1"/>
    <col min="2816" max="2816" width="4.875" style="17" bestFit="1" customWidth="1"/>
    <col min="2817" max="2817" width="3.125" style="17" customWidth="1"/>
    <col min="2818" max="2818" width="3.375" style="17" customWidth="1"/>
    <col min="2819" max="2819" width="5.125" style="17" customWidth="1"/>
    <col min="2820" max="2820" width="23" style="17" customWidth="1"/>
    <col min="2821" max="2821" width="8.25" style="17" customWidth="1"/>
    <col min="2822" max="2822" width="8.5" style="17" customWidth="1"/>
    <col min="2823" max="2823" width="12.125" style="17" customWidth="1"/>
    <col min="2824" max="2824" width="11.875" style="17" customWidth="1"/>
    <col min="2825" max="2825" width="13.25" style="17" bestFit="1" customWidth="1"/>
    <col min="2826" max="3069" width="9" style="17"/>
    <col min="3070" max="3070" width="2.5" style="17" customWidth="1"/>
    <col min="3071" max="3071" width="5.125" style="17" customWidth="1"/>
    <col min="3072" max="3072" width="4.875" style="17" bestFit="1" customWidth="1"/>
    <col min="3073" max="3073" width="3.125" style="17" customWidth="1"/>
    <col min="3074" max="3074" width="3.375" style="17" customWidth="1"/>
    <col min="3075" max="3075" width="5.125" style="17" customWidth="1"/>
    <col min="3076" max="3076" width="23" style="17" customWidth="1"/>
    <col min="3077" max="3077" width="8.25" style="17" customWidth="1"/>
    <col min="3078" max="3078" width="8.5" style="17" customWidth="1"/>
    <col min="3079" max="3079" width="12.125" style="17" customWidth="1"/>
    <col min="3080" max="3080" width="11.875" style="17" customWidth="1"/>
    <col min="3081" max="3081" width="13.25" style="17" bestFit="1" customWidth="1"/>
    <col min="3082" max="3325" width="9" style="17"/>
    <col min="3326" max="3326" width="2.5" style="17" customWidth="1"/>
    <col min="3327" max="3327" width="5.125" style="17" customWidth="1"/>
    <col min="3328" max="3328" width="4.875" style="17" bestFit="1" customWidth="1"/>
    <col min="3329" max="3329" width="3.125" style="17" customWidth="1"/>
    <col min="3330" max="3330" width="3.375" style="17" customWidth="1"/>
    <col min="3331" max="3331" width="5.125" style="17" customWidth="1"/>
    <col min="3332" max="3332" width="23" style="17" customWidth="1"/>
    <col min="3333" max="3333" width="8.25" style="17" customWidth="1"/>
    <col min="3334" max="3334" width="8.5" style="17" customWidth="1"/>
    <col min="3335" max="3335" width="12.125" style="17" customWidth="1"/>
    <col min="3336" max="3336" width="11.875" style="17" customWidth="1"/>
    <col min="3337" max="3337" width="13.25" style="17" bestFit="1" customWidth="1"/>
    <col min="3338" max="3581" width="9" style="17"/>
    <col min="3582" max="3582" width="2.5" style="17" customWidth="1"/>
    <col min="3583" max="3583" width="5.125" style="17" customWidth="1"/>
    <col min="3584" max="3584" width="4.875" style="17" bestFit="1" customWidth="1"/>
    <col min="3585" max="3585" width="3.125" style="17" customWidth="1"/>
    <col min="3586" max="3586" width="3.375" style="17" customWidth="1"/>
    <col min="3587" max="3587" width="5.125" style="17" customWidth="1"/>
    <col min="3588" max="3588" width="23" style="17" customWidth="1"/>
    <col min="3589" max="3589" width="8.25" style="17" customWidth="1"/>
    <col min="3590" max="3590" width="8.5" style="17" customWidth="1"/>
    <col min="3591" max="3591" width="12.125" style="17" customWidth="1"/>
    <col min="3592" max="3592" width="11.875" style="17" customWidth="1"/>
    <col min="3593" max="3593" width="13.25" style="17" bestFit="1" customWidth="1"/>
    <col min="3594" max="3837" width="9" style="17"/>
    <col min="3838" max="3838" width="2.5" style="17" customWidth="1"/>
    <col min="3839" max="3839" width="5.125" style="17" customWidth="1"/>
    <col min="3840" max="3840" width="4.875" style="17" bestFit="1" customWidth="1"/>
    <col min="3841" max="3841" width="3.125" style="17" customWidth="1"/>
    <col min="3842" max="3842" width="3.375" style="17" customWidth="1"/>
    <col min="3843" max="3843" width="5.125" style="17" customWidth="1"/>
    <col min="3844" max="3844" width="23" style="17" customWidth="1"/>
    <col min="3845" max="3845" width="8.25" style="17" customWidth="1"/>
    <col min="3846" max="3846" width="8.5" style="17" customWidth="1"/>
    <col min="3847" max="3847" width="12.125" style="17" customWidth="1"/>
    <col min="3848" max="3848" width="11.875" style="17" customWidth="1"/>
    <col min="3849" max="3849" width="13.25" style="17" bestFit="1" customWidth="1"/>
    <col min="3850" max="4093" width="9" style="17"/>
    <col min="4094" max="4094" width="2.5" style="17" customWidth="1"/>
    <col min="4095" max="4095" width="5.125" style="17" customWidth="1"/>
    <col min="4096" max="4096" width="4.875" style="17" bestFit="1" customWidth="1"/>
    <col min="4097" max="4097" width="3.125" style="17" customWidth="1"/>
    <col min="4098" max="4098" width="3.375" style="17" customWidth="1"/>
    <col min="4099" max="4099" width="5.125" style="17" customWidth="1"/>
    <col min="4100" max="4100" width="23" style="17" customWidth="1"/>
    <col min="4101" max="4101" width="8.25" style="17" customWidth="1"/>
    <col min="4102" max="4102" width="8.5" style="17" customWidth="1"/>
    <col min="4103" max="4103" width="12.125" style="17" customWidth="1"/>
    <col min="4104" max="4104" width="11.875" style="17" customWidth="1"/>
    <col min="4105" max="4105" width="13.25" style="17" bestFit="1" customWidth="1"/>
    <col min="4106" max="4349" width="9" style="17"/>
    <col min="4350" max="4350" width="2.5" style="17" customWidth="1"/>
    <col min="4351" max="4351" width="5.125" style="17" customWidth="1"/>
    <col min="4352" max="4352" width="4.875" style="17" bestFit="1" customWidth="1"/>
    <col min="4353" max="4353" width="3.125" style="17" customWidth="1"/>
    <col min="4354" max="4354" width="3.375" style="17" customWidth="1"/>
    <col min="4355" max="4355" width="5.125" style="17" customWidth="1"/>
    <col min="4356" max="4356" width="23" style="17" customWidth="1"/>
    <col min="4357" max="4357" width="8.25" style="17" customWidth="1"/>
    <col min="4358" max="4358" width="8.5" style="17" customWidth="1"/>
    <col min="4359" max="4359" width="12.125" style="17" customWidth="1"/>
    <col min="4360" max="4360" width="11.875" style="17" customWidth="1"/>
    <col min="4361" max="4361" width="13.25" style="17" bestFit="1" customWidth="1"/>
    <col min="4362" max="4605" width="9" style="17"/>
    <col min="4606" max="4606" width="2.5" style="17" customWidth="1"/>
    <col min="4607" max="4607" width="5.125" style="17" customWidth="1"/>
    <col min="4608" max="4608" width="4.875" style="17" bestFit="1" customWidth="1"/>
    <col min="4609" max="4609" width="3.125" style="17" customWidth="1"/>
    <col min="4610" max="4610" width="3.375" style="17" customWidth="1"/>
    <col min="4611" max="4611" width="5.125" style="17" customWidth="1"/>
    <col min="4612" max="4612" width="23" style="17" customWidth="1"/>
    <col min="4613" max="4613" width="8.25" style="17" customWidth="1"/>
    <col min="4614" max="4614" width="8.5" style="17" customWidth="1"/>
    <col min="4615" max="4615" width="12.125" style="17" customWidth="1"/>
    <col min="4616" max="4616" width="11.875" style="17" customWidth="1"/>
    <col min="4617" max="4617" width="13.25" style="17" bestFit="1" customWidth="1"/>
    <col min="4618" max="4861" width="9" style="17"/>
    <col min="4862" max="4862" width="2.5" style="17" customWidth="1"/>
    <col min="4863" max="4863" width="5.125" style="17" customWidth="1"/>
    <col min="4864" max="4864" width="4.875" style="17" bestFit="1" customWidth="1"/>
    <col min="4865" max="4865" width="3.125" style="17" customWidth="1"/>
    <col min="4866" max="4866" width="3.375" style="17" customWidth="1"/>
    <col min="4867" max="4867" width="5.125" style="17" customWidth="1"/>
    <col min="4868" max="4868" width="23" style="17" customWidth="1"/>
    <col min="4869" max="4869" width="8.25" style="17" customWidth="1"/>
    <col min="4870" max="4870" width="8.5" style="17" customWidth="1"/>
    <col min="4871" max="4871" width="12.125" style="17" customWidth="1"/>
    <col min="4872" max="4872" width="11.875" style="17" customWidth="1"/>
    <col min="4873" max="4873" width="13.25" style="17" bestFit="1" customWidth="1"/>
    <col min="4874" max="5117" width="9" style="17"/>
    <col min="5118" max="5118" width="2.5" style="17" customWidth="1"/>
    <col min="5119" max="5119" width="5.125" style="17" customWidth="1"/>
    <col min="5120" max="5120" width="4.875" style="17" bestFit="1" customWidth="1"/>
    <col min="5121" max="5121" width="3.125" style="17" customWidth="1"/>
    <col min="5122" max="5122" width="3.375" style="17" customWidth="1"/>
    <col min="5123" max="5123" width="5.125" style="17" customWidth="1"/>
    <col min="5124" max="5124" width="23" style="17" customWidth="1"/>
    <col min="5125" max="5125" width="8.25" style="17" customWidth="1"/>
    <col min="5126" max="5126" width="8.5" style="17" customWidth="1"/>
    <col min="5127" max="5127" width="12.125" style="17" customWidth="1"/>
    <col min="5128" max="5128" width="11.875" style="17" customWidth="1"/>
    <col min="5129" max="5129" width="13.25" style="17" bestFit="1" customWidth="1"/>
    <col min="5130" max="5373" width="9" style="17"/>
    <col min="5374" max="5374" width="2.5" style="17" customWidth="1"/>
    <col min="5375" max="5375" width="5.125" style="17" customWidth="1"/>
    <col min="5376" max="5376" width="4.875" style="17" bestFit="1" customWidth="1"/>
    <col min="5377" max="5377" width="3.125" style="17" customWidth="1"/>
    <col min="5378" max="5378" width="3.375" style="17" customWidth="1"/>
    <col min="5379" max="5379" width="5.125" style="17" customWidth="1"/>
    <col min="5380" max="5380" width="23" style="17" customWidth="1"/>
    <col min="5381" max="5381" width="8.25" style="17" customWidth="1"/>
    <col min="5382" max="5382" width="8.5" style="17" customWidth="1"/>
    <col min="5383" max="5383" width="12.125" style="17" customWidth="1"/>
    <col min="5384" max="5384" width="11.875" style="17" customWidth="1"/>
    <col min="5385" max="5385" width="13.25" style="17" bestFit="1" customWidth="1"/>
    <col min="5386" max="5629" width="9" style="17"/>
    <col min="5630" max="5630" width="2.5" style="17" customWidth="1"/>
    <col min="5631" max="5631" width="5.125" style="17" customWidth="1"/>
    <col min="5632" max="5632" width="4.875" style="17" bestFit="1" customWidth="1"/>
    <col min="5633" max="5633" width="3.125" style="17" customWidth="1"/>
    <col min="5634" max="5634" width="3.375" style="17" customWidth="1"/>
    <col min="5635" max="5635" width="5.125" style="17" customWidth="1"/>
    <col min="5636" max="5636" width="23" style="17" customWidth="1"/>
    <col min="5637" max="5637" width="8.25" style="17" customWidth="1"/>
    <col min="5638" max="5638" width="8.5" style="17" customWidth="1"/>
    <col min="5639" max="5639" width="12.125" style="17" customWidth="1"/>
    <col min="5640" max="5640" width="11.875" style="17" customWidth="1"/>
    <col min="5641" max="5641" width="13.25" style="17" bestFit="1" customWidth="1"/>
    <col min="5642" max="5885" width="9" style="17"/>
    <col min="5886" max="5886" width="2.5" style="17" customWidth="1"/>
    <col min="5887" max="5887" width="5.125" style="17" customWidth="1"/>
    <col min="5888" max="5888" width="4.875" style="17" bestFit="1" customWidth="1"/>
    <col min="5889" max="5889" width="3.125" style="17" customWidth="1"/>
    <col min="5890" max="5890" width="3.375" style="17" customWidth="1"/>
    <col min="5891" max="5891" width="5.125" style="17" customWidth="1"/>
    <col min="5892" max="5892" width="23" style="17" customWidth="1"/>
    <col min="5893" max="5893" width="8.25" style="17" customWidth="1"/>
    <col min="5894" max="5894" width="8.5" style="17" customWidth="1"/>
    <col min="5895" max="5895" width="12.125" style="17" customWidth="1"/>
    <col min="5896" max="5896" width="11.875" style="17" customWidth="1"/>
    <col min="5897" max="5897" width="13.25" style="17" bestFit="1" customWidth="1"/>
    <col min="5898" max="6141" width="9" style="17"/>
    <col min="6142" max="6142" width="2.5" style="17" customWidth="1"/>
    <col min="6143" max="6143" width="5.125" style="17" customWidth="1"/>
    <col min="6144" max="6144" width="4.875" style="17" bestFit="1" customWidth="1"/>
    <col min="6145" max="6145" width="3.125" style="17" customWidth="1"/>
    <col min="6146" max="6146" width="3.375" style="17" customWidth="1"/>
    <col min="6147" max="6147" width="5.125" style="17" customWidth="1"/>
    <col min="6148" max="6148" width="23" style="17" customWidth="1"/>
    <col min="6149" max="6149" width="8.25" style="17" customWidth="1"/>
    <col min="6150" max="6150" width="8.5" style="17" customWidth="1"/>
    <col min="6151" max="6151" width="12.125" style="17" customWidth="1"/>
    <col min="6152" max="6152" width="11.875" style="17" customWidth="1"/>
    <col min="6153" max="6153" width="13.25" style="17" bestFit="1" customWidth="1"/>
    <col min="6154" max="6397" width="9" style="17"/>
    <col min="6398" max="6398" width="2.5" style="17" customWidth="1"/>
    <col min="6399" max="6399" width="5.125" style="17" customWidth="1"/>
    <col min="6400" max="6400" width="4.875" style="17" bestFit="1" customWidth="1"/>
    <col min="6401" max="6401" width="3.125" style="17" customWidth="1"/>
    <col min="6402" max="6402" width="3.375" style="17" customWidth="1"/>
    <col min="6403" max="6403" width="5.125" style="17" customWidth="1"/>
    <col min="6404" max="6404" width="23" style="17" customWidth="1"/>
    <col min="6405" max="6405" width="8.25" style="17" customWidth="1"/>
    <col min="6406" max="6406" width="8.5" style="17" customWidth="1"/>
    <col min="6407" max="6407" width="12.125" style="17" customWidth="1"/>
    <col min="6408" max="6408" width="11.875" style="17" customWidth="1"/>
    <col min="6409" max="6409" width="13.25" style="17" bestFit="1" customWidth="1"/>
    <col min="6410" max="6653" width="9" style="17"/>
    <col min="6654" max="6654" width="2.5" style="17" customWidth="1"/>
    <col min="6655" max="6655" width="5.125" style="17" customWidth="1"/>
    <col min="6656" max="6656" width="4.875" style="17" bestFit="1" customWidth="1"/>
    <col min="6657" max="6657" width="3.125" style="17" customWidth="1"/>
    <col min="6658" max="6658" width="3.375" style="17" customWidth="1"/>
    <col min="6659" max="6659" width="5.125" style="17" customWidth="1"/>
    <col min="6660" max="6660" width="23" style="17" customWidth="1"/>
    <col min="6661" max="6661" width="8.25" style="17" customWidth="1"/>
    <col min="6662" max="6662" width="8.5" style="17" customWidth="1"/>
    <col min="6663" max="6663" width="12.125" style="17" customWidth="1"/>
    <col min="6664" max="6664" width="11.875" style="17" customWidth="1"/>
    <col min="6665" max="6665" width="13.25" style="17" bestFit="1" customWidth="1"/>
    <col min="6666" max="6909" width="9" style="17"/>
    <col min="6910" max="6910" width="2.5" style="17" customWidth="1"/>
    <col min="6911" max="6911" width="5.125" style="17" customWidth="1"/>
    <col min="6912" max="6912" width="4.875" style="17" bestFit="1" customWidth="1"/>
    <col min="6913" max="6913" width="3.125" style="17" customWidth="1"/>
    <col min="6914" max="6914" width="3.375" style="17" customWidth="1"/>
    <col min="6915" max="6915" width="5.125" style="17" customWidth="1"/>
    <col min="6916" max="6916" width="23" style="17" customWidth="1"/>
    <col min="6917" max="6917" width="8.25" style="17" customWidth="1"/>
    <col min="6918" max="6918" width="8.5" style="17" customWidth="1"/>
    <col min="6919" max="6919" width="12.125" style="17" customWidth="1"/>
    <col min="6920" max="6920" width="11.875" style="17" customWidth="1"/>
    <col min="6921" max="6921" width="13.25" style="17" bestFit="1" customWidth="1"/>
    <col min="6922" max="7165" width="9" style="17"/>
    <col min="7166" max="7166" width="2.5" style="17" customWidth="1"/>
    <col min="7167" max="7167" width="5.125" style="17" customWidth="1"/>
    <col min="7168" max="7168" width="4.875" style="17" bestFit="1" customWidth="1"/>
    <col min="7169" max="7169" width="3.125" style="17" customWidth="1"/>
    <col min="7170" max="7170" width="3.375" style="17" customWidth="1"/>
    <col min="7171" max="7171" width="5.125" style="17" customWidth="1"/>
    <col min="7172" max="7172" width="23" style="17" customWidth="1"/>
    <col min="7173" max="7173" width="8.25" style="17" customWidth="1"/>
    <col min="7174" max="7174" width="8.5" style="17" customWidth="1"/>
    <col min="7175" max="7175" width="12.125" style="17" customWidth="1"/>
    <col min="7176" max="7176" width="11.875" style="17" customWidth="1"/>
    <col min="7177" max="7177" width="13.25" style="17" bestFit="1" customWidth="1"/>
    <col min="7178" max="7421" width="9" style="17"/>
    <col min="7422" max="7422" width="2.5" style="17" customWidth="1"/>
    <col min="7423" max="7423" width="5.125" style="17" customWidth="1"/>
    <col min="7424" max="7424" width="4.875" style="17" bestFit="1" customWidth="1"/>
    <col min="7425" max="7425" width="3.125" style="17" customWidth="1"/>
    <col min="7426" max="7426" width="3.375" style="17" customWidth="1"/>
    <col min="7427" max="7427" width="5.125" style="17" customWidth="1"/>
    <col min="7428" max="7428" width="23" style="17" customWidth="1"/>
    <col min="7429" max="7429" width="8.25" style="17" customWidth="1"/>
    <col min="7430" max="7430" width="8.5" style="17" customWidth="1"/>
    <col min="7431" max="7431" width="12.125" style="17" customWidth="1"/>
    <col min="7432" max="7432" width="11.875" style="17" customWidth="1"/>
    <col min="7433" max="7433" width="13.25" style="17" bestFit="1" customWidth="1"/>
    <col min="7434" max="7677" width="9" style="17"/>
    <col min="7678" max="7678" width="2.5" style="17" customWidth="1"/>
    <col min="7679" max="7679" width="5.125" style="17" customWidth="1"/>
    <col min="7680" max="7680" width="4.875" style="17" bestFit="1" customWidth="1"/>
    <col min="7681" max="7681" width="3.125" style="17" customWidth="1"/>
    <col min="7682" max="7682" width="3.375" style="17" customWidth="1"/>
    <col min="7683" max="7683" width="5.125" style="17" customWidth="1"/>
    <col min="7684" max="7684" width="23" style="17" customWidth="1"/>
    <col min="7685" max="7685" width="8.25" style="17" customWidth="1"/>
    <col min="7686" max="7686" width="8.5" style="17" customWidth="1"/>
    <col min="7687" max="7687" width="12.125" style="17" customWidth="1"/>
    <col min="7688" max="7688" width="11.875" style="17" customWidth="1"/>
    <col min="7689" max="7689" width="13.25" style="17" bestFit="1" customWidth="1"/>
    <col min="7690" max="7933" width="9" style="17"/>
    <col min="7934" max="7934" width="2.5" style="17" customWidth="1"/>
    <col min="7935" max="7935" width="5.125" style="17" customWidth="1"/>
    <col min="7936" max="7936" width="4.875" style="17" bestFit="1" customWidth="1"/>
    <col min="7937" max="7937" width="3.125" style="17" customWidth="1"/>
    <col min="7938" max="7938" width="3.375" style="17" customWidth="1"/>
    <col min="7939" max="7939" width="5.125" style="17" customWidth="1"/>
    <col min="7940" max="7940" width="23" style="17" customWidth="1"/>
    <col min="7941" max="7941" width="8.25" style="17" customWidth="1"/>
    <col min="7942" max="7942" width="8.5" style="17" customWidth="1"/>
    <col min="7943" max="7943" width="12.125" style="17" customWidth="1"/>
    <col min="7944" max="7944" width="11.875" style="17" customWidth="1"/>
    <col min="7945" max="7945" width="13.25" style="17" bestFit="1" customWidth="1"/>
    <col min="7946" max="8189" width="9" style="17"/>
    <col min="8190" max="8190" width="2.5" style="17" customWidth="1"/>
    <col min="8191" max="8191" width="5.125" style="17" customWidth="1"/>
    <col min="8192" max="8192" width="4.875" style="17" bestFit="1" customWidth="1"/>
    <col min="8193" max="8193" width="3.125" style="17" customWidth="1"/>
    <col min="8194" max="8194" width="3.375" style="17" customWidth="1"/>
    <col min="8195" max="8195" width="5.125" style="17" customWidth="1"/>
    <col min="8196" max="8196" width="23" style="17" customWidth="1"/>
    <col min="8197" max="8197" width="8.25" style="17" customWidth="1"/>
    <col min="8198" max="8198" width="8.5" style="17" customWidth="1"/>
    <col min="8199" max="8199" width="12.125" style="17" customWidth="1"/>
    <col min="8200" max="8200" width="11.875" style="17" customWidth="1"/>
    <col min="8201" max="8201" width="13.25" style="17" bestFit="1" customWidth="1"/>
    <col min="8202" max="8445" width="9" style="17"/>
    <col min="8446" max="8446" width="2.5" style="17" customWidth="1"/>
    <col min="8447" max="8447" width="5.125" style="17" customWidth="1"/>
    <col min="8448" max="8448" width="4.875" style="17" bestFit="1" customWidth="1"/>
    <col min="8449" max="8449" width="3.125" style="17" customWidth="1"/>
    <col min="8450" max="8450" width="3.375" style="17" customWidth="1"/>
    <col min="8451" max="8451" width="5.125" style="17" customWidth="1"/>
    <col min="8452" max="8452" width="23" style="17" customWidth="1"/>
    <col min="8453" max="8453" width="8.25" style="17" customWidth="1"/>
    <col min="8454" max="8454" width="8.5" style="17" customWidth="1"/>
    <col min="8455" max="8455" width="12.125" style="17" customWidth="1"/>
    <col min="8456" max="8456" width="11.875" style="17" customWidth="1"/>
    <col min="8457" max="8457" width="13.25" style="17" bestFit="1" customWidth="1"/>
    <col min="8458" max="8701" width="9" style="17"/>
    <col min="8702" max="8702" width="2.5" style="17" customWidth="1"/>
    <col min="8703" max="8703" width="5.125" style="17" customWidth="1"/>
    <col min="8704" max="8704" width="4.875" style="17" bestFit="1" customWidth="1"/>
    <col min="8705" max="8705" width="3.125" style="17" customWidth="1"/>
    <col min="8706" max="8706" width="3.375" style="17" customWidth="1"/>
    <col min="8707" max="8707" width="5.125" style="17" customWidth="1"/>
    <col min="8708" max="8708" width="23" style="17" customWidth="1"/>
    <col min="8709" max="8709" width="8.25" style="17" customWidth="1"/>
    <col min="8710" max="8710" width="8.5" style="17" customWidth="1"/>
    <col min="8711" max="8711" width="12.125" style="17" customWidth="1"/>
    <col min="8712" max="8712" width="11.875" style="17" customWidth="1"/>
    <col min="8713" max="8713" width="13.25" style="17" bestFit="1" customWidth="1"/>
    <col min="8714" max="8957" width="9" style="17"/>
    <col min="8958" max="8958" width="2.5" style="17" customWidth="1"/>
    <col min="8959" max="8959" width="5.125" style="17" customWidth="1"/>
    <col min="8960" max="8960" width="4.875" style="17" bestFit="1" customWidth="1"/>
    <col min="8961" max="8961" width="3.125" style="17" customWidth="1"/>
    <col min="8962" max="8962" width="3.375" style="17" customWidth="1"/>
    <col min="8963" max="8963" width="5.125" style="17" customWidth="1"/>
    <col min="8964" max="8964" width="23" style="17" customWidth="1"/>
    <col min="8965" max="8965" width="8.25" style="17" customWidth="1"/>
    <col min="8966" max="8966" width="8.5" style="17" customWidth="1"/>
    <col min="8967" max="8967" width="12.125" style="17" customWidth="1"/>
    <col min="8968" max="8968" width="11.875" style="17" customWidth="1"/>
    <col min="8969" max="8969" width="13.25" style="17" bestFit="1" customWidth="1"/>
    <col min="8970" max="9213" width="9" style="17"/>
    <col min="9214" max="9214" width="2.5" style="17" customWidth="1"/>
    <col min="9215" max="9215" width="5.125" style="17" customWidth="1"/>
    <col min="9216" max="9216" width="4.875" style="17" bestFit="1" customWidth="1"/>
    <col min="9217" max="9217" width="3.125" style="17" customWidth="1"/>
    <col min="9218" max="9218" width="3.375" style="17" customWidth="1"/>
    <col min="9219" max="9219" width="5.125" style="17" customWidth="1"/>
    <col min="9220" max="9220" width="23" style="17" customWidth="1"/>
    <col min="9221" max="9221" width="8.25" style="17" customWidth="1"/>
    <col min="9222" max="9222" width="8.5" style="17" customWidth="1"/>
    <col min="9223" max="9223" width="12.125" style="17" customWidth="1"/>
    <col min="9224" max="9224" width="11.875" style="17" customWidth="1"/>
    <col min="9225" max="9225" width="13.25" style="17" bestFit="1" customWidth="1"/>
    <col min="9226" max="9469" width="9" style="17"/>
    <col min="9470" max="9470" width="2.5" style="17" customWidth="1"/>
    <col min="9471" max="9471" width="5.125" style="17" customWidth="1"/>
    <col min="9472" max="9472" width="4.875" style="17" bestFit="1" customWidth="1"/>
    <col min="9473" max="9473" width="3.125" style="17" customWidth="1"/>
    <col min="9474" max="9474" width="3.375" style="17" customWidth="1"/>
    <col min="9475" max="9475" width="5.125" style="17" customWidth="1"/>
    <col min="9476" max="9476" width="23" style="17" customWidth="1"/>
    <col min="9477" max="9477" width="8.25" style="17" customWidth="1"/>
    <col min="9478" max="9478" width="8.5" style="17" customWidth="1"/>
    <col min="9479" max="9479" width="12.125" style="17" customWidth="1"/>
    <col min="9480" max="9480" width="11.875" style="17" customWidth="1"/>
    <col min="9481" max="9481" width="13.25" style="17" bestFit="1" customWidth="1"/>
    <col min="9482" max="9725" width="9" style="17"/>
    <col min="9726" max="9726" width="2.5" style="17" customWidth="1"/>
    <col min="9727" max="9727" width="5.125" style="17" customWidth="1"/>
    <col min="9728" max="9728" width="4.875" style="17" bestFit="1" customWidth="1"/>
    <col min="9729" max="9729" width="3.125" style="17" customWidth="1"/>
    <col min="9730" max="9730" width="3.375" style="17" customWidth="1"/>
    <col min="9731" max="9731" width="5.125" style="17" customWidth="1"/>
    <col min="9732" max="9732" width="23" style="17" customWidth="1"/>
    <col min="9733" max="9733" width="8.25" style="17" customWidth="1"/>
    <col min="9734" max="9734" width="8.5" style="17" customWidth="1"/>
    <col min="9735" max="9735" width="12.125" style="17" customWidth="1"/>
    <col min="9736" max="9736" width="11.875" style="17" customWidth="1"/>
    <col min="9737" max="9737" width="13.25" style="17" bestFit="1" customWidth="1"/>
    <col min="9738" max="9981" width="9" style="17"/>
    <col min="9982" max="9982" width="2.5" style="17" customWidth="1"/>
    <col min="9983" max="9983" width="5.125" style="17" customWidth="1"/>
    <col min="9984" max="9984" width="4.875" style="17" bestFit="1" customWidth="1"/>
    <col min="9985" max="9985" width="3.125" style="17" customWidth="1"/>
    <col min="9986" max="9986" width="3.375" style="17" customWidth="1"/>
    <col min="9987" max="9987" width="5.125" style="17" customWidth="1"/>
    <col min="9988" max="9988" width="23" style="17" customWidth="1"/>
    <col min="9989" max="9989" width="8.25" style="17" customWidth="1"/>
    <col min="9990" max="9990" width="8.5" style="17" customWidth="1"/>
    <col min="9991" max="9991" width="12.125" style="17" customWidth="1"/>
    <col min="9992" max="9992" width="11.875" style="17" customWidth="1"/>
    <col min="9993" max="9993" width="13.25" style="17" bestFit="1" customWidth="1"/>
    <col min="9994" max="10237" width="9" style="17"/>
    <col min="10238" max="10238" width="2.5" style="17" customWidth="1"/>
    <col min="10239" max="10239" width="5.125" style="17" customWidth="1"/>
    <col min="10240" max="10240" width="4.875" style="17" bestFit="1" customWidth="1"/>
    <col min="10241" max="10241" width="3.125" style="17" customWidth="1"/>
    <col min="10242" max="10242" width="3.375" style="17" customWidth="1"/>
    <col min="10243" max="10243" width="5.125" style="17" customWidth="1"/>
    <col min="10244" max="10244" width="23" style="17" customWidth="1"/>
    <col min="10245" max="10245" width="8.25" style="17" customWidth="1"/>
    <col min="10246" max="10246" width="8.5" style="17" customWidth="1"/>
    <col min="10247" max="10247" width="12.125" style="17" customWidth="1"/>
    <col min="10248" max="10248" width="11.875" style="17" customWidth="1"/>
    <col min="10249" max="10249" width="13.25" style="17" bestFit="1" customWidth="1"/>
    <col min="10250" max="10493" width="9" style="17"/>
    <col min="10494" max="10494" width="2.5" style="17" customWidth="1"/>
    <col min="10495" max="10495" width="5.125" style="17" customWidth="1"/>
    <col min="10496" max="10496" width="4.875" style="17" bestFit="1" customWidth="1"/>
    <col min="10497" max="10497" width="3.125" style="17" customWidth="1"/>
    <col min="10498" max="10498" width="3.375" style="17" customWidth="1"/>
    <col min="10499" max="10499" width="5.125" style="17" customWidth="1"/>
    <col min="10500" max="10500" width="23" style="17" customWidth="1"/>
    <col min="10501" max="10501" width="8.25" style="17" customWidth="1"/>
    <col min="10502" max="10502" width="8.5" style="17" customWidth="1"/>
    <col min="10503" max="10503" width="12.125" style="17" customWidth="1"/>
    <col min="10504" max="10504" width="11.875" style="17" customWidth="1"/>
    <col min="10505" max="10505" width="13.25" style="17" bestFit="1" customWidth="1"/>
    <col min="10506" max="10749" width="9" style="17"/>
    <col min="10750" max="10750" width="2.5" style="17" customWidth="1"/>
    <col min="10751" max="10751" width="5.125" style="17" customWidth="1"/>
    <col min="10752" max="10752" width="4.875" style="17" bestFit="1" customWidth="1"/>
    <col min="10753" max="10753" width="3.125" style="17" customWidth="1"/>
    <col min="10754" max="10754" width="3.375" style="17" customWidth="1"/>
    <col min="10755" max="10755" width="5.125" style="17" customWidth="1"/>
    <col min="10756" max="10756" width="23" style="17" customWidth="1"/>
    <col min="10757" max="10757" width="8.25" style="17" customWidth="1"/>
    <col min="10758" max="10758" width="8.5" style="17" customWidth="1"/>
    <col min="10759" max="10759" width="12.125" style="17" customWidth="1"/>
    <col min="10760" max="10760" width="11.875" style="17" customWidth="1"/>
    <col min="10761" max="10761" width="13.25" style="17" bestFit="1" customWidth="1"/>
    <col min="10762" max="11005" width="9" style="17"/>
    <col min="11006" max="11006" width="2.5" style="17" customWidth="1"/>
    <col min="11007" max="11007" width="5.125" style="17" customWidth="1"/>
    <col min="11008" max="11008" width="4.875" style="17" bestFit="1" customWidth="1"/>
    <col min="11009" max="11009" width="3.125" style="17" customWidth="1"/>
    <col min="11010" max="11010" width="3.375" style="17" customWidth="1"/>
    <col min="11011" max="11011" width="5.125" style="17" customWidth="1"/>
    <col min="11012" max="11012" width="23" style="17" customWidth="1"/>
    <col min="11013" max="11013" width="8.25" style="17" customWidth="1"/>
    <col min="11014" max="11014" width="8.5" style="17" customWidth="1"/>
    <col min="11015" max="11015" width="12.125" style="17" customWidth="1"/>
    <col min="11016" max="11016" width="11.875" style="17" customWidth="1"/>
    <col min="11017" max="11017" width="13.25" style="17" bestFit="1" customWidth="1"/>
    <col min="11018" max="11261" width="9" style="17"/>
    <col min="11262" max="11262" width="2.5" style="17" customWidth="1"/>
    <col min="11263" max="11263" width="5.125" style="17" customWidth="1"/>
    <col min="11264" max="11264" width="4.875" style="17" bestFit="1" customWidth="1"/>
    <col min="11265" max="11265" width="3.125" style="17" customWidth="1"/>
    <col min="11266" max="11266" width="3.375" style="17" customWidth="1"/>
    <col min="11267" max="11267" width="5.125" style="17" customWidth="1"/>
    <col min="11268" max="11268" width="23" style="17" customWidth="1"/>
    <col min="11269" max="11269" width="8.25" style="17" customWidth="1"/>
    <col min="11270" max="11270" width="8.5" style="17" customWidth="1"/>
    <col min="11271" max="11271" width="12.125" style="17" customWidth="1"/>
    <col min="11272" max="11272" width="11.875" style="17" customWidth="1"/>
    <col min="11273" max="11273" width="13.25" style="17" bestFit="1" customWidth="1"/>
    <col min="11274" max="11517" width="9" style="17"/>
    <col min="11518" max="11518" width="2.5" style="17" customWidth="1"/>
    <col min="11519" max="11519" width="5.125" style="17" customWidth="1"/>
    <col min="11520" max="11520" width="4.875" style="17" bestFit="1" customWidth="1"/>
    <col min="11521" max="11521" width="3.125" style="17" customWidth="1"/>
    <col min="11522" max="11522" width="3.375" style="17" customWidth="1"/>
    <col min="11523" max="11523" width="5.125" style="17" customWidth="1"/>
    <col min="11524" max="11524" width="23" style="17" customWidth="1"/>
    <col min="11525" max="11525" width="8.25" style="17" customWidth="1"/>
    <col min="11526" max="11526" width="8.5" style="17" customWidth="1"/>
    <col min="11527" max="11527" width="12.125" style="17" customWidth="1"/>
    <col min="11528" max="11528" width="11.875" style="17" customWidth="1"/>
    <col min="11529" max="11529" width="13.25" style="17" bestFit="1" customWidth="1"/>
    <col min="11530" max="11773" width="9" style="17"/>
    <col min="11774" max="11774" width="2.5" style="17" customWidth="1"/>
    <col min="11775" max="11775" width="5.125" style="17" customWidth="1"/>
    <col min="11776" max="11776" width="4.875" style="17" bestFit="1" customWidth="1"/>
    <col min="11777" max="11777" width="3.125" style="17" customWidth="1"/>
    <col min="11778" max="11778" width="3.375" style="17" customWidth="1"/>
    <col min="11779" max="11779" width="5.125" style="17" customWidth="1"/>
    <col min="11780" max="11780" width="23" style="17" customWidth="1"/>
    <col min="11781" max="11781" width="8.25" style="17" customWidth="1"/>
    <col min="11782" max="11782" width="8.5" style="17" customWidth="1"/>
    <col min="11783" max="11783" width="12.125" style="17" customWidth="1"/>
    <col min="11784" max="11784" width="11.875" style="17" customWidth="1"/>
    <col min="11785" max="11785" width="13.25" style="17" bestFit="1" customWidth="1"/>
    <col min="11786" max="12029" width="9" style="17"/>
    <col min="12030" max="12030" width="2.5" style="17" customWidth="1"/>
    <col min="12031" max="12031" width="5.125" style="17" customWidth="1"/>
    <col min="12032" max="12032" width="4.875" style="17" bestFit="1" customWidth="1"/>
    <col min="12033" max="12033" width="3.125" style="17" customWidth="1"/>
    <col min="12034" max="12034" width="3.375" style="17" customWidth="1"/>
    <col min="12035" max="12035" width="5.125" style="17" customWidth="1"/>
    <col min="12036" max="12036" width="23" style="17" customWidth="1"/>
    <col min="12037" max="12037" width="8.25" style="17" customWidth="1"/>
    <col min="12038" max="12038" width="8.5" style="17" customWidth="1"/>
    <col min="12039" max="12039" width="12.125" style="17" customWidth="1"/>
    <col min="12040" max="12040" width="11.875" style="17" customWidth="1"/>
    <col min="12041" max="12041" width="13.25" style="17" bestFit="1" customWidth="1"/>
    <col min="12042" max="12285" width="9" style="17"/>
    <col min="12286" max="12286" width="2.5" style="17" customWidth="1"/>
    <col min="12287" max="12287" width="5.125" style="17" customWidth="1"/>
    <col min="12288" max="12288" width="4.875" style="17" bestFit="1" customWidth="1"/>
    <col min="12289" max="12289" width="3.125" style="17" customWidth="1"/>
    <col min="12290" max="12290" width="3.375" style="17" customWidth="1"/>
    <col min="12291" max="12291" width="5.125" style="17" customWidth="1"/>
    <col min="12292" max="12292" width="23" style="17" customWidth="1"/>
    <col min="12293" max="12293" width="8.25" style="17" customWidth="1"/>
    <col min="12294" max="12294" width="8.5" style="17" customWidth="1"/>
    <col min="12295" max="12295" width="12.125" style="17" customWidth="1"/>
    <col min="12296" max="12296" width="11.875" style="17" customWidth="1"/>
    <col min="12297" max="12297" width="13.25" style="17" bestFit="1" customWidth="1"/>
    <col min="12298" max="12541" width="9" style="17"/>
    <col min="12542" max="12542" width="2.5" style="17" customWidth="1"/>
    <col min="12543" max="12543" width="5.125" style="17" customWidth="1"/>
    <col min="12544" max="12544" width="4.875" style="17" bestFit="1" customWidth="1"/>
    <col min="12545" max="12545" width="3.125" style="17" customWidth="1"/>
    <col min="12546" max="12546" width="3.375" style="17" customWidth="1"/>
    <col min="12547" max="12547" width="5.125" style="17" customWidth="1"/>
    <col min="12548" max="12548" width="23" style="17" customWidth="1"/>
    <col min="12549" max="12549" width="8.25" style="17" customWidth="1"/>
    <col min="12550" max="12550" width="8.5" style="17" customWidth="1"/>
    <col min="12551" max="12551" width="12.125" style="17" customWidth="1"/>
    <col min="12552" max="12552" width="11.875" style="17" customWidth="1"/>
    <col min="12553" max="12553" width="13.25" style="17" bestFit="1" customWidth="1"/>
    <col min="12554" max="12797" width="9" style="17"/>
    <col min="12798" max="12798" width="2.5" style="17" customWidth="1"/>
    <col min="12799" max="12799" width="5.125" style="17" customWidth="1"/>
    <col min="12800" max="12800" width="4.875" style="17" bestFit="1" customWidth="1"/>
    <col min="12801" max="12801" width="3.125" style="17" customWidth="1"/>
    <col min="12802" max="12802" width="3.375" style="17" customWidth="1"/>
    <col min="12803" max="12803" width="5.125" style="17" customWidth="1"/>
    <col min="12804" max="12804" width="23" style="17" customWidth="1"/>
    <col min="12805" max="12805" width="8.25" style="17" customWidth="1"/>
    <col min="12806" max="12806" width="8.5" style="17" customWidth="1"/>
    <col min="12807" max="12807" width="12.125" style="17" customWidth="1"/>
    <col min="12808" max="12808" width="11.875" style="17" customWidth="1"/>
    <col min="12809" max="12809" width="13.25" style="17" bestFit="1" customWidth="1"/>
    <col min="12810" max="13053" width="9" style="17"/>
    <col min="13054" max="13054" width="2.5" style="17" customWidth="1"/>
    <col min="13055" max="13055" width="5.125" style="17" customWidth="1"/>
    <col min="13056" max="13056" width="4.875" style="17" bestFit="1" customWidth="1"/>
    <col min="13057" max="13057" width="3.125" style="17" customWidth="1"/>
    <col min="13058" max="13058" width="3.375" style="17" customWidth="1"/>
    <col min="13059" max="13059" width="5.125" style="17" customWidth="1"/>
    <col min="13060" max="13060" width="23" style="17" customWidth="1"/>
    <col min="13061" max="13061" width="8.25" style="17" customWidth="1"/>
    <col min="13062" max="13062" width="8.5" style="17" customWidth="1"/>
    <col min="13063" max="13063" width="12.125" style="17" customWidth="1"/>
    <col min="13064" max="13064" width="11.875" style="17" customWidth="1"/>
    <col min="13065" max="13065" width="13.25" style="17" bestFit="1" customWidth="1"/>
    <col min="13066" max="13309" width="9" style="17"/>
    <col min="13310" max="13310" width="2.5" style="17" customWidth="1"/>
    <col min="13311" max="13311" width="5.125" style="17" customWidth="1"/>
    <col min="13312" max="13312" width="4.875" style="17" bestFit="1" customWidth="1"/>
    <col min="13313" max="13313" width="3.125" style="17" customWidth="1"/>
    <col min="13314" max="13314" width="3.375" style="17" customWidth="1"/>
    <col min="13315" max="13315" width="5.125" style="17" customWidth="1"/>
    <col min="13316" max="13316" width="23" style="17" customWidth="1"/>
    <col min="13317" max="13317" width="8.25" style="17" customWidth="1"/>
    <col min="13318" max="13318" width="8.5" style="17" customWidth="1"/>
    <col min="13319" max="13319" width="12.125" style="17" customWidth="1"/>
    <col min="13320" max="13320" width="11.875" style="17" customWidth="1"/>
    <col min="13321" max="13321" width="13.25" style="17" bestFit="1" customWidth="1"/>
    <col min="13322" max="13565" width="9" style="17"/>
    <col min="13566" max="13566" width="2.5" style="17" customWidth="1"/>
    <col min="13567" max="13567" width="5.125" style="17" customWidth="1"/>
    <col min="13568" max="13568" width="4.875" style="17" bestFit="1" customWidth="1"/>
    <col min="13569" max="13569" width="3.125" style="17" customWidth="1"/>
    <col min="13570" max="13570" width="3.375" style="17" customWidth="1"/>
    <col min="13571" max="13571" width="5.125" style="17" customWidth="1"/>
    <col min="13572" max="13572" width="23" style="17" customWidth="1"/>
    <col min="13573" max="13573" width="8.25" style="17" customWidth="1"/>
    <col min="13574" max="13574" width="8.5" style="17" customWidth="1"/>
    <col min="13575" max="13575" width="12.125" style="17" customWidth="1"/>
    <col min="13576" max="13576" width="11.875" style="17" customWidth="1"/>
    <col min="13577" max="13577" width="13.25" style="17" bestFit="1" customWidth="1"/>
    <col min="13578" max="13821" width="9" style="17"/>
    <col min="13822" max="13822" width="2.5" style="17" customWidth="1"/>
    <col min="13823" max="13823" width="5.125" style="17" customWidth="1"/>
    <col min="13824" max="13824" width="4.875" style="17" bestFit="1" customWidth="1"/>
    <col min="13825" max="13825" width="3.125" style="17" customWidth="1"/>
    <col min="13826" max="13826" width="3.375" style="17" customWidth="1"/>
    <col min="13827" max="13827" width="5.125" style="17" customWidth="1"/>
    <col min="13828" max="13828" width="23" style="17" customWidth="1"/>
    <col min="13829" max="13829" width="8.25" style="17" customWidth="1"/>
    <col min="13830" max="13830" width="8.5" style="17" customWidth="1"/>
    <col min="13831" max="13831" width="12.125" style="17" customWidth="1"/>
    <col min="13832" max="13832" width="11.875" style="17" customWidth="1"/>
    <col min="13833" max="13833" width="13.25" style="17" bestFit="1" customWidth="1"/>
    <col min="13834" max="14077" width="9" style="17"/>
    <col min="14078" max="14078" width="2.5" style="17" customWidth="1"/>
    <col min="14079" max="14079" width="5.125" style="17" customWidth="1"/>
    <col min="14080" max="14080" width="4.875" style="17" bestFit="1" customWidth="1"/>
    <col min="14081" max="14081" width="3.125" style="17" customWidth="1"/>
    <col min="14082" max="14082" width="3.375" style="17" customWidth="1"/>
    <col min="14083" max="14083" width="5.125" style="17" customWidth="1"/>
    <col min="14084" max="14084" width="23" style="17" customWidth="1"/>
    <col min="14085" max="14085" width="8.25" style="17" customWidth="1"/>
    <col min="14086" max="14086" width="8.5" style="17" customWidth="1"/>
    <col min="14087" max="14087" width="12.125" style="17" customWidth="1"/>
    <col min="14088" max="14088" width="11.875" style="17" customWidth="1"/>
    <col min="14089" max="14089" width="13.25" style="17" bestFit="1" customWidth="1"/>
    <col min="14090" max="14333" width="9" style="17"/>
    <col min="14334" max="14334" width="2.5" style="17" customWidth="1"/>
    <col min="14335" max="14335" width="5.125" style="17" customWidth="1"/>
    <col min="14336" max="14336" width="4.875" style="17" bestFit="1" customWidth="1"/>
    <col min="14337" max="14337" width="3.125" style="17" customWidth="1"/>
    <col min="14338" max="14338" width="3.375" style="17" customWidth="1"/>
    <col min="14339" max="14339" width="5.125" style="17" customWidth="1"/>
    <col min="14340" max="14340" width="23" style="17" customWidth="1"/>
    <col min="14341" max="14341" width="8.25" style="17" customWidth="1"/>
    <col min="14342" max="14342" width="8.5" style="17" customWidth="1"/>
    <col min="14343" max="14343" width="12.125" style="17" customWidth="1"/>
    <col min="14344" max="14344" width="11.875" style="17" customWidth="1"/>
    <col min="14345" max="14345" width="13.25" style="17" bestFit="1" customWidth="1"/>
    <col min="14346" max="14589" width="9" style="17"/>
    <col min="14590" max="14590" width="2.5" style="17" customWidth="1"/>
    <col min="14591" max="14591" width="5.125" style="17" customWidth="1"/>
    <col min="14592" max="14592" width="4.875" style="17" bestFit="1" customWidth="1"/>
    <col min="14593" max="14593" width="3.125" style="17" customWidth="1"/>
    <col min="14594" max="14594" width="3.375" style="17" customWidth="1"/>
    <col min="14595" max="14595" width="5.125" style="17" customWidth="1"/>
    <col min="14596" max="14596" width="23" style="17" customWidth="1"/>
    <col min="14597" max="14597" width="8.25" style="17" customWidth="1"/>
    <col min="14598" max="14598" width="8.5" style="17" customWidth="1"/>
    <col min="14599" max="14599" width="12.125" style="17" customWidth="1"/>
    <col min="14600" max="14600" width="11.875" style="17" customWidth="1"/>
    <col min="14601" max="14601" width="13.25" style="17" bestFit="1" customWidth="1"/>
    <col min="14602" max="14845" width="9" style="17"/>
    <col min="14846" max="14846" width="2.5" style="17" customWidth="1"/>
    <col min="14847" max="14847" width="5.125" style="17" customWidth="1"/>
    <col min="14848" max="14848" width="4.875" style="17" bestFit="1" customWidth="1"/>
    <col min="14849" max="14849" width="3.125" style="17" customWidth="1"/>
    <col min="14850" max="14850" width="3.375" style="17" customWidth="1"/>
    <col min="14851" max="14851" width="5.125" style="17" customWidth="1"/>
    <col min="14852" max="14852" width="23" style="17" customWidth="1"/>
    <col min="14853" max="14853" width="8.25" style="17" customWidth="1"/>
    <col min="14854" max="14854" width="8.5" style="17" customWidth="1"/>
    <col min="14855" max="14855" width="12.125" style="17" customWidth="1"/>
    <col min="14856" max="14856" width="11.875" style="17" customWidth="1"/>
    <col min="14857" max="14857" width="13.25" style="17" bestFit="1" customWidth="1"/>
    <col min="14858" max="15101" width="9" style="17"/>
    <col min="15102" max="15102" width="2.5" style="17" customWidth="1"/>
    <col min="15103" max="15103" width="5.125" style="17" customWidth="1"/>
    <col min="15104" max="15104" width="4.875" style="17" bestFit="1" customWidth="1"/>
    <col min="15105" max="15105" width="3.125" style="17" customWidth="1"/>
    <col min="15106" max="15106" width="3.375" style="17" customWidth="1"/>
    <col min="15107" max="15107" width="5.125" style="17" customWidth="1"/>
    <col min="15108" max="15108" width="23" style="17" customWidth="1"/>
    <col min="15109" max="15109" width="8.25" style="17" customWidth="1"/>
    <col min="15110" max="15110" width="8.5" style="17" customWidth="1"/>
    <col min="15111" max="15111" width="12.125" style="17" customWidth="1"/>
    <col min="15112" max="15112" width="11.875" style="17" customWidth="1"/>
    <col min="15113" max="15113" width="13.25" style="17" bestFit="1" customWidth="1"/>
    <col min="15114" max="15357" width="9" style="17"/>
    <col min="15358" max="15358" width="2.5" style="17" customWidth="1"/>
    <col min="15359" max="15359" width="5.125" style="17" customWidth="1"/>
    <col min="15360" max="15360" width="4.875" style="17" bestFit="1" customWidth="1"/>
    <col min="15361" max="15361" width="3.125" style="17" customWidth="1"/>
    <col min="15362" max="15362" width="3.375" style="17" customWidth="1"/>
    <col min="15363" max="15363" width="5.125" style="17" customWidth="1"/>
    <col min="15364" max="15364" width="23" style="17" customWidth="1"/>
    <col min="15365" max="15365" width="8.25" style="17" customWidth="1"/>
    <col min="15366" max="15366" width="8.5" style="17" customWidth="1"/>
    <col min="15367" max="15367" width="12.125" style="17" customWidth="1"/>
    <col min="15368" max="15368" width="11.875" style="17" customWidth="1"/>
    <col min="15369" max="15369" width="13.25" style="17" bestFit="1" customWidth="1"/>
    <col min="15370" max="15613" width="9" style="17"/>
    <col min="15614" max="15614" width="2.5" style="17" customWidth="1"/>
    <col min="15615" max="15615" width="5.125" style="17" customWidth="1"/>
    <col min="15616" max="15616" width="4.875" style="17" bestFit="1" customWidth="1"/>
    <col min="15617" max="15617" width="3.125" style="17" customWidth="1"/>
    <col min="15618" max="15618" width="3.375" style="17" customWidth="1"/>
    <col min="15619" max="15619" width="5.125" style="17" customWidth="1"/>
    <col min="15620" max="15620" width="23" style="17" customWidth="1"/>
    <col min="15621" max="15621" width="8.25" style="17" customWidth="1"/>
    <col min="15622" max="15622" width="8.5" style="17" customWidth="1"/>
    <col min="15623" max="15623" width="12.125" style="17" customWidth="1"/>
    <col min="15624" max="15624" width="11.875" style="17" customWidth="1"/>
    <col min="15625" max="15625" width="13.25" style="17" bestFit="1" customWidth="1"/>
    <col min="15626" max="15869" width="9" style="17"/>
    <col min="15870" max="15870" width="2.5" style="17" customWidth="1"/>
    <col min="15871" max="15871" width="5.125" style="17" customWidth="1"/>
    <col min="15872" max="15872" width="4.875" style="17" bestFit="1" customWidth="1"/>
    <col min="15873" max="15873" width="3.125" style="17" customWidth="1"/>
    <col min="15874" max="15874" width="3.375" style="17" customWidth="1"/>
    <col min="15875" max="15875" width="5.125" style="17" customWidth="1"/>
    <col min="15876" max="15876" width="23" style="17" customWidth="1"/>
    <col min="15877" max="15877" width="8.25" style="17" customWidth="1"/>
    <col min="15878" max="15878" width="8.5" style="17" customWidth="1"/>
    <col min="15879" max="15879" width="12.125" style="17" customWidth="1"/>
    <col min="15880" max="15880" width="11.875" style="17" customWidth="1"/>
    <col min="15881" max="15881" width="13.25" style="17" bestFit="1" customWidth="1"/>
    <col min="15882" max="16125" width="9" style="17"/>
    <col min="16126" max="16126" width="2.5" style="17" customWidth="1"/>
    <col min="16127" max="16127" width="5.125" style="17" customWidth="1"/>
    <col min="16128" max="16128" width="4.875" style="17" bestFit="1" customWidth="1"/>
    <col min="16129" max="16129" width="3.125" style="17" customWidth="1"/>
    <col min="16130" max="16130" width="3.375" style="17" customWidth="1"/>
    <col min="16131" max="16131" width="5.125" style="17" customWidth="1"/>
    <col min="16132" max="16132" width="23" style="17" customWidth="1"/>
    <col min="16133" max="16133" width="8.25" style="17" customWidth="1"/>
    <col min="16134" max="16134" width="8.5" style="17" customWidth="1"/>
    <col min="16135" max="16135" width="12.125" style="17" customWidth="1"/>
    <col min="16136" max="16136" width="11.875" style="17" customWidth="1"/>
    <col min="16137" max="16137" width="13.25" style="17" bestFit="1" customWidth="1"/>
    <col min="16138" max="16384" width="9" style="17"/>
  </cols>
  <sheetData>
    <row r="1" spans="1:11" s="11" customFormat="1" ht="17.25" x14ac:dyDescent="0.15">
      <c r="A1" s="272" t="s">
        <v>176</v>
      </c>
      <c r="B1" s="272"/>
      <c r="C1" s="272"/>
      <c r="D1" s="272"/>
      <c r="E1" s="272"/>
      <c r="F1" s="272"/>
      <c r="G1" s="272"/>
      <c r="H1" s="273"/>
      <c r="I1" s="273"/>
    </row>
    <row r="2" spans="1:11" ht="12.75" customHeight="1" thickBot="1" x14ac:dyDescent="0.2">
      <c r="A2" s="21"/>
      <c r="B2" s="21"/>
      <c r="C2" s="21"/>
      <c r="D2" s="21"/>
      <c r="E2" s="21"/>
      <c r="F2" s="21"/>
      <c r="G2" s="21"/>
      <c r="H2" s="21"/>
      <c r="I2" s="21"/>
    </row>
    <row r="3" spans="1:11" ht="15.75" customHeight="1" x14ac:dyDescent="0.15">
      <c r="A3" s="274" t="s">
        <v>2</v>
      </c>
      <c r="B3" s="274"/>
      <c r="C3" s="274"/>
      <c r="D3" s="274"/>
      <c r="E3" s="274"/>
      <c r="F3" s="274"/>
      <c r="G3" s="275"/>
      <c r="H3" s="187" t="s">
        <v>3</v>
      </c>
      <c r="I3" s="187" t="s">
        <v>5</v>
      </c>
      <c r="J3" s="26"/>
      <c r="K3" s="26"/>
    </row>
    <row r="4" spans="1:11" ht="15" customHeight="1" x14ac:dyDescent="0.15">
      <c r="A4" s="192"/>
      <c r="B4" s="43" t="s">
        <v>114</v>
      </c>
      <c r="C4" s="127">
        <v>30</v>
      </c>
      <c r="D4" s="43"/>
      <c r="E4" s="223" t="s">
        <v>0</v>
      </c>
      <c r="F4" s="43"/>
      <c r="G4" s="43"/>
      <c r="H4" s="59">
        <v>10224274</v>
      </c>
      <c r="I4" s="60">
        <v>28011.709589041096</v>
      </c>
      <c r="J4" s="26"/>
      <c r="K4" s="26"/>
    </row>
    <row r="5" spans="1:11" ht="15" customHeight="1" x14ac:dyDescent="0.15">
      <c r="A5" s="43"/>
      <c r="B5" s="43"/>
      <c r="C5" s="127" t="s">
        <v>115</v>
      </c>
      <c r="D5" s="43"/>
      <c r="E5" s="223"/>
      <c r="F5" s="43"/>
      <c r="G5" s="43"/>
      <c r="H5" s="59">
        <v>10056186</v>
      </c>
      <c r="I5" s="60">
        <v>27475.918032786885</v>
      </c>
      <c r="J5" s="26"/>
      <c r="K5" s="26"/>
    </row>
    <row r="6" spans="1:11" ht="15" customHeight="1" x14ac:dyDescent="0.15">
      <c r="A6" s="43"/>
      <c r="B6" s="43" t="s">
        <v>80</v>
      </c>
      <c r="C6" s="127">
        <v>2</v>
      </c>
      <c r="D6" s="43"/>
      <c r="E6" s="223" t="s">
        <v>0</v>
      </c>
      <c r="F6" s="43"/>
      <c r="G6" s="43"/>
      <c r="H6" s="59">
        <v>9039614</v>
      </c>
      <c r="I6" s="60">
        <v>24766.065753424657</v>
      </c>
      <c r="J6" s="26"/>
      <c r="K6" s="26"/>
    </row>
    <row r="7" spans="1:11" ht="15" customHeight="1" x14ac:dyDescent="0.15">
      <c r="A7" s="43"/>
      <c r="B7" s="43"/>
      <c r="C7" s="127">
        <v>3</v>
      </c>
      <c r="D7" s="43"/>
      <c r="E7" s="223"/>
      <c r="F7" s="61"/>
      <c r="G7" s="61"/>
      <c r="H7" s="59">
        <v>9431260</v>
      </c>
      <c r="I7" s="114">
        <v>25839.068493150684</v>
      </c>
      <c r="J7" s="26"/>
      <c r="K7" s="26"/>
    </row>
    <row r="8" spans="1:11" s="11" customFormat="1" ht="15" customHeight="1" x14ac:dyDescent="0.15">
      <c r="A8" s="61"/>
      <c r="B8" s="61"/>
      <c r="C8" s="194">
        <v>4</v>
      </c>
      <c r="D8" s="61"/>
      <c r="E8" s="61"/>
      <c r="F8" s="61"/>
      <c r="G8" s="130"/>
      <c r="H8" s="131">
        <f>SUM(H9:H20)</f>
        <v>9737768</v>
      </c>
      <c r="I8" s="132">
        <f>SUM(H9:H20)/365</f>
        <v>26678.816438356163</v>
      </c>
      <c r="J8" s="80"/>
      <c r="K8" s="80"/>
    </row>
    <row r="9" spans="1:11" ht="15" customHeight="1" x14ac:dyDescent="0.15">
      <c r="A9" s="192"/>
      <c r="B9" s="223"/>
      <c r="C9" s="126"/>
      <c r="D9" s="126"/>
      <c r="E9" s="126"/>
      <c r="F9" s="127">
        <v>4</v>
      </c>
      <c r="G9" s="237" t="s">
        <v>116</v>
      </c>
      <c r="H9" s="59">
        <v>784613</v>
      </c>
      <c r="I9" s="40">
        <v>26153.766666666666</v>
      </c>
      <c r="J9" s="22"/>
      <c r="K9" s="22"/>
    </row>
    <row r="10" spans="1:11" ht="15" customHeight="1" x14ac:dyDescent="0.15">
      <c r="A10" s="192"/>
      <c r="B10" s="223"/>
      <c r="C10" s="126"/>
      <c r="D10" s="126"/>
      <c r="E10" s="126"/>
      <c r="F10" s="127">
        <v>5</v>
      </c>
      <c r="G10" s="218"/>
      <c r="H10" s="59">
        <v>782200</v>
      </c>
      <c r="I10" s="40">
        <v>25232.258064516129</v>
      </c>
      <c r="J10" s="22"/>
      <c r="K10" s="22"/>
    </row>
    <row r="11" spans="1:11" ht="15" customHeight="1" x14ac:dyDescent="0.15">
      <c r="A11" s="192"/>
      <c r="B11" s="223"/>
      <c r="C11" s="223"/>
      <c r="D11" s="223"/>
      <c r="E11" s="223"/>
      <c r="F11" s="127">
        <v>6</v>
      </c>
      <c r="G11" s="218"/>
      <c r="H11" s="59">
        <v>807481</v>
      </c>
      <c r="I11" s="40">
        <v>26916.033333333333</v>
      </c>
      <c r="J11" s="82"/>
      <c r="K11" s="22"/>
    </row>
    <row r="12" spans="1:11" ht="15" customHeight="1" x14ac:dyDescent="0.15">
      <c r="A12" s="192"/>
      <c r="B12" s="223"/>
      <c r="C12" s="223"/>
      <c r="D12" s="223"/>
      <c r="E12" s="223"/>
      <c r="F12" s="127">
        <v>7</v>
      </c>
      <c r="G12" s="218"/>
      <c r="H12" s="59">
        <v>830914</v>
      </c>
      <c r="I12" s="40">
        <v>26803.677419354837</v>
      </c>
      <c r="J12" s="22"/>
      <c r="K12" s="22"/>
    </row>
    <row r="13" spans="1:11" ht="15" customHeight="1" x14ac:dyDescent="0.15">
      <c r="A13" s="192"/>
      <c r="B13" s="223"/>
      <c r="C13" s="223"/>
      <c r="D13" s="223"/>
      <c r="E13" s="223"/>
      <c r="F13" s="127">
        <v>8</v>
      </c>
      <c r="G13" s="218"/>
      <c r="H13" s="59">
        <v>816739</v>
      </c>
      <c r="I13" s="40">
        <v>26346.419354838708</v>
      </c>
      <c r="J13" s="22"/>
      <c r="K13" s="22"/>
    </row>
    <row r="14" spans="1:11" ht="15" customHeight="1" x14ac:dyDescent="0.15">
      <c r="A14" s="192"/>
      <c r="B14" s="223"/>
      <c r="C14" s="223"/>
      <c r="D14" s="223"/>
      <c r="E14" s="223"/>
      <c r="F14" s="127">
        <v>9</v>
      </c>
      <c r="G14" s="218"/>
      <c r="H14" s="59">
        <v>806492</v>
      </c>
      <c r="I14" s="40">
        <v>26883.066666666666</v>
      </c>
      <c r="J14" s="22"/>
      <c r="K14" s="22"/>
    </row>
    <row r="15" spans="1:11" ht="15" customHeight="1" x14ac:dyDescent="0.15">
      <c r="A15" s="192"/>
      <c r="B15" s="223"/>
      <c r="C15" s="223"/>
      <c r="D15" s="223"/>
      <c r="E15" s="223"/>
      <c r="F15" s="127">
        <v>10</v>
      </c>
      <c r="G15" s="218"/>
      <c r="H15" s="59">
        <v>846001</v>
      </c>
      <c r="I15" s="40">
        <v>27290.354838709678</v>
      </c>
      <c r="J15" s="22"/>
      <c r="K15" s="22"/>
    </row>
    <row r="16" spans="1:11" ht="15" customHeight="1" x14ac:dyDescent="0.15">
      <c r="A16" s="192"/>
      <c r="B16" s="223"/>
      <c r="C16" s="223"/>
      <c r="D16" s="223"/>
      <c r="E16" s="223"/>
      <c r="F16" s="127">
        <v>11</v>
      </c>
      <c r="G16" s="218"/>
      <c r="H16" s="59">
        <v>819624</v>
      </c>
      <c r="I16" s="40">
        <v>27320.799999999999</v>
      </c>
      <c r="J16" s="22"/>
      <c r="K16" s="22"/>
    </row>
    <row r="17" spans="1:11" ht="15" customHeight="1" x14ac:dyDescent="0.15">
      <c r="A17" s="192"/>
      <c r="B17" s="223"/>
      <c r="C17" s="223"/>
      <c r="D17" s="223"/>
      <c r="E17" s="223"/>
      <c r="F17" s="127">
        <v>12</v>
      </c>
      <c r="G17" s="218"/>
      <c r="H17" s="59">
        <v>835541</v>
      </c>
      <c r="I17" s="40">
        <v>26952.935483870966</v>
      </c>
      <c r="J17" s="22"/>
      <c r="K17" s="22"/>
    </row>
    <row r="18" spans="1:11" ht="15" customHeight="1" x14ac:dyDescent="0.15">
      <c r="A18" s="183"/>
      <c r="B18" s="218"/>
      <c r="C18" s="218"/>
      <c r="D18" s="218"/>
      <c r="E18" s="218"/>
      <c r="F18" s="219">
        <v>1</v>
      </c>
      <c r="G18" s="218"/>
      <c r="H18" s="59">
        <v>779524</v>
      </c>
      <c r="I18" s="40">
        <v>25145.935483870966</v>
      </c>
      <c r="J18" s="22"/>
      <c r="K18" s="22"/>
    </row>
    <row r="19" spans="1:11" ht="15" customHeight="1" x14ac:dyDescent="0.15">
      <c r="A19" s="183"/>
      <c r="B19" s="218"/>
      <c r="C19" s="218"/>
      <c r="D19" s="218"/>
      <c r="E19" s="218"/>
      <c r="F19" s="219">
        <v>2</v>
      </c>
      <c r="G19" s="218"/>
      <c r="H19" s="59">
        <v>748001</v>
      </c>
      <c r="I19" s="40">
        <v>26714.321428571428</v>
      </c>
      <c r="J19" s="22"/>
      <c r="K19" s="22"/>
    </row>
    <row r="20" spans="1:11" ht="15" customHeight="1" thickBot="1" x14ac:dyDescent="0.2">
      <c r="A20" s="188"/>
      <c r="B20" s="220"/>
      <c r="C20" s="220"/>
      <c r="D20" s="220"/>
      <c r="E20" s="220"/>
      <c r="F20" s="222">
        <v>3</v>
      </c>
      <c r="G20" s="220"/>
      <c r="H20" s="44">
        <v>880638</v>
      </c>
      <c r="I20" s="34">
        <v>28407.677419354837</v>
      </c>
      <c r="J20" s="22"/>
      <c r="K20" s="22"/>
    </row>
    <row r="21" spans="1:11" ht="15" customHeight="1" x14ac:dyDescent="0.15">
      <c r="A21" s="271" t="s">
        <v>117</v>
      </c>
      <c r="B21" s="271"/>
      <c r="C21" s="271"/>
      <c r="D21" s="271"/>
      <c r="E21" s="271"/>
      <c r="F21" s="100"/>
      <c r="G21" s="100"/>
      <c r="H21" s="276" t="s">
        <v>48</v>
      </c>
      <c r="I21" s="277"/>
    </row>
    <row r="22" spans="1:11" ht="15" customHeight="1" x14ac:dyDescent="0.15">
      <c r="A22" s="271" t="s">
        <v>118</v>
      </c>
      <c r="B22" s="271"/>
      <c r="C22" s="271"/>
      <c r="D22" s="271"/>
      <c r="E22" s="271"/>
      <c r="F22" s="271"/>
      <c r="G22" s="271"/>
      <c r="H22" s="271"/>
      <c r="I22" s="102"/>
    </row>
    <row r="23" spans="1:11" ht="15" customHeight="1" x14ac:dyDescent="0.15">
      <c r="A23" s="100" t="s">
        <v>4</v>
      </c>
      <c r="B23" s="100"/>
      <c r="C23" s="100"/>
      <c r="D23" s="178"/>
      <c r="E23" s="100"/>
      <c r="F23" s="100"/>
      <c r="G23" s="100"/>
      <c r="H23" s="100"/>
      <c r="I23" s="101"/>
    </row>
  </sheetData>
  <mergeCells count="5">
    <mergeCell ref="A21:E21"/>
    <mergeCell ref="A1:I1"/>
    <mergeCell ref="A3:G3"/>
    <mergeCell ref="H21:I21"/>
    <mergeCell ref="A22:H2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45"/>
  <sheetViews>
    <sheetView zoomScaleNormal="100" workbookViewId="0">
      <selection sqref="A1:J1"/>
    </sheetView>
  </sheetViews>
  <sheetFormatPr defaultRowHeight="13.5" x14ac:dyDescent="0.15"/>
  <cols>
    <col min="1" max="1" width="5.625" style="2" customWidth="1"/>
    <col min="2" max="2" width="3.125" style="2" customWidth="1"/>
    <col min="3" max="3" width="0.875" style="2" customWidth="1"/>
    <col min="4" max="4" width="4.625" style="2" customWidth="1"/>
    <col min="5" max="10" width="12.125" style="2" customWidth="1"/>
    <col min="11" max="15" width="9" style="2"/>
    <col min="16" max="16" width="11.625" style="2" bestFit="1" customWidth="1"/>
    <col min="17" max="248" width="9" style="2"/>
    <col min="249" max="249" width="5.25" style="2" customWidth="1"/>
    <col min="250" max="250" width="4.125" style="2" customWidth="1"/>
    <col min="251" max="251" width="4.75" style="2" customWidth="1"/>
    <col min="252" max="257" width="12.125" style="2" customWidth="1"/>
    <col min="258" max="504" width="9" style="2"/>
    <col min="505" max="505" width="5.25" style="2" customWidth="1"/>
    <col min="506" max="506" width="4.125" style="2" customWidth="1"/>
    <col min="507" max="507" width="4.75" style="2" customWidth="1"/>
    <col min="508" max="513" width="12.125" style="2" customWidth="1"/>
    <col min="514" max="760" width="9" style="2"/>
    <col min="761" max="761" width="5.25" style="2" customWidth="1"/>
    <col min="762" max="762" width="4.125" style="2" customWidth="1"/>
    <col min="763" max="763" width="4.75" style="2" customWidth="1"/>
    <col min="764" max="769" width="12.125" style="2" customWidth="1"/>
    <col min="770" max="1016" width="9" style="2"/>
    <col min="1017" max="1017" width="5.25" style="2" customWidth="1"/>
    <col min="1018" max="1018" width="4.125" style="2" customWidth="1"/>
    <col min="1019" max="1019" width="4.75" style="2" customWidth="1"/>
    <col min="1020" max="1025" width="12.125" style="2" customWidth="1"/>
    <col min="1026" max="1272" width="9" style="2"/>
    <col min="1273" max="1273" width="5.25" style="2" customWidth="1"/>
    <col min="1274" max="1274" width="4.125" style="2" customWidth="1"/>
    <col min="1275" max="1275" width="4.75" style="2" customWidth="1"/>
    <col min="1276" max="1281" width="12.125" style="2" customWidth="1"/>
    <col min="1282" max="1528" width="9" style="2"/>
    <col min="1529" max="1529" width="5.25" style="2" customWidth="1"/>
    <col min="1530" max="1530" width="4.125" style="2" customWidth="1"/>
    <col min="1531" max="1531" width="4.75" style="2" customWidth="1"/>
    <col min="1532" max="1537" width="12.125" style="2" customWidth="1"/>
    <col min="1538" max="1784" width="9" style="2"/>
    <col min="1785" max="1785" width="5.25" style="2" customWidth="1"/>
    <col min="1786" max="1786" width="4.125" style="2" customWidth="1"/>
    <col min="1787" max="1787" width="4.75" style="2" customWidth="1"/>
    <col min="1788" max="1793" width="12.125" style="2" customWidth="1"/>
    <col min="1794" max="2040" width="9" style="2"/>
    <col min="2041" max="2041" width="5.25" style="2" customWidth="1"/>
    <col min="2042" max="2042" width="4.125" style="2" customWidth="1"/>
    <col min="2043" max="2043" width="4.75" style="2" customWidth="1"/>
    <col min="2044" max="2049" width="12.125" style="2" customWidth="1"/>
    <col min="2050" max="2296" width="9" style="2"/>
    <col min="2297" max="2297" width="5.25" style="2" customWidth="1"/>
    <col min="2298" max="2298" width="4.125" style="2" customWidth="1"/>
    <col min="2299" max="2299" width="4.75" style="2" customWidth="1"/>
    <col min="2300" max="2305" width="12.125" style="2" customWidth="1"/>
    <col min="2306" max="2552" width="9" style="2"/>
    <col min="2553" max="2553" width="5.25" style="2" customWidth="1"/>
    <col min="2554" max="2554" width="4.125" style="2" customWidth="1"/>
    <col min="2555" max="2555" width="4.75" style="2" customWidth="1"/>
    <col min="2556" max="2561" width="12.125" style="2" customWidth="1"/>
    <col min="2562" max="2808" width="9" style="2"/>
    <col min="2809" max="2809" width="5.25" style="2" customWidth="1"/>
    <col min="2810" max="2810" width="4.125" style="2" customWidth="1"/>
    <col min="2811" max="2811" width="4.75" style="2" customWidth="1"/>
    <col min="2812" max="2817" width="12.125" style="2" customWidth="1"/>
    <col min="2818" max="3064" width="9" style="2"/>
    <col min="3065" max="3065" width="5.25" style="2" customWidth="1"/>
    <col min="3066" max="3066" width="4.125" style="2" customWidth="1"/>
    <col min="3067" max="3067" width="4.75" style="2" customWidth="1"/>
    <col min="3068" max="3073" width="12.125" style="2" customWidth="1"/>
    <col min="3074" max="3320" width="9" style="2"/>
    <col min="3321" max="3321" width="5.25" style="2" customWidth="1"/>
    <col min="3322" max="3322" width="4.125" style="2" customWidth="1"/>
    <col min="3323" max="3323" width="4.75" style="2" customWidth="1"/>
    <col min="3324" max="3329" width="12.125" style="2" customWidth="1"/>
    <col min="3330" max="3576" width="9" style="2"/>
    <col min="3577" max="3577" width="5.25" style="2" customWidth="1"/>
    <col min="3578" max="3578" width="4.125" style="2" customWidth="1"/>
    <col min="3579" max="3579" width="4.75" style="2" customWidth="1"/>
    <col min="3580" max="3585" width="12.125" style="2" customWidth="1"/>
    <col min="3586" max="3832" width="9" style="2"/>
    <col min="3833" max="3833" width="5.25" style="2" customWidth="1"/>
    <col min="3834" max="3834" width="4.125" style="2" customWidth="1"/>
    <col min="3835" max="3835" width="4.75" style="2" customWidth="1"/>
    <col min="3836" max="3841" width="12.125" style="2" customWidth="1"/>
    <col min="3842" max="4088" width="9" style="2"/>
    <col min="4089" max="4089" width="5.25" style="2" customWidth="1"/>
    <col min="4090" max="4090" width="4.125" style="2" customWidth="1"/>
    <col min="4091" max="4091" width="4.75" style="2" customWidth="1"/>
    <col min="4092" max="4097" width="12.125" style="2" customWidth="1"/>
    <col min="4098" max="4344" width="9" style="2"/>
    <col min="4345" max="4345" width="5.25" style="2" customWidth="1"/>
    <col min="4346" max="4346" width="4.125" style="2" customWidth="1"/>
    <col min="4347" max="4347" width="4.75" style="2" customWidth="1"/>
    <col min="4348" max="4353" width="12.125" style="2" customWidth="1"/>
    <col min="4354" max="4600" width="9" style="2"/>
    <col min="4601" max="4601" width="5.25" style="2" customWidth="1"/>
    <col min="4602" max="4602" width="4.125" style="2" customWidth="1"/>
    <col min="4603" max="4603" width="4.75" style="2" customWidth="1"/>
    <col min="4604" max="4609" width="12.125" style="2" customWidth="1"/>
    <col min="4610" max="4856" width="9" style="2"/>
    <col min="4857" max="4857" width="5.25" style="2" customWidth="1"/>
    <col min="4858" max="4858" width="4.125" style="2" customWidth="1"/>
    <col min="4859" max="4859" width="4.75" style="2" customWidth="1"/>
    <col min="4860" max="4865" width="12.125" style="2" customWidth="1"/>
    <col min="4866" max="5112" width="9" style="2"/>
    <col min="5113" max="5113" width="5.25" style="2" customWidth="1"/>
    <col min="5114" max="5114" width="4.125" style="2" customWidth="1"/>
    <col min="5115" max="5115" width="4.75" style="2" customWidth="1"/>
    <col min="5116" max="5121" width="12.125" style="2" customWidth="1"/>
    <col min="5122" max="5368" width="9" style="2"/>
    <col min="5369" max="5369" width="5.25" style="2" customWidth="1"/>
    <col min="5370" max="5370" width="4.125" style="2" customWidth="1"/>
    <col min="5371" max="5371" width="4.75" style="2" customWidth="1"/>
    <col min="5372" max="5377" width="12.125" style="2" customWidth="1"/>
    <col min="5378" max="5624" width="9" style="2"/>
    <col min="5625" max="5625" width="5.25" style="2" customWidth="1"/>
    <col min="5626" max="5626" width="4.125" style="2" customWidth="1"/>
    <col min="5627" max="5627" width="4.75" style="2" customWidth="1"/>
    <col min="5628" max="5633" width="12.125" style="2" customWidth="1"/>
    <col min="5634" max="5880" width="9" style="2"/>
    <col min="5881" max="5881" width="5.25" style="2" customWidth="1"/>
    <col min="5882" max="5882" width="4.125" style="2" customWidth="1"/>
    <col min="5883" max="5883" width="4.75" style="2" customWidth="1"/>
    <col min="5884" max="5889" width="12.125" style="2" customWidth="1"/>
    <col min="5890" max="6136" width="9" style="2"/>
    <col min="6137" max="6137" width="5.25" style="2" customWidth="1"/>
    <col min="6138" max="6138" width="4.125" style="2" customWidth="1"/>
    <col min="6139" max="6139" width="4.75" style="2" customWidth="1"/>
    <col min="6140" max="6145" width="12.125" style="2" customWidth="1"/>
    <col min="6146" max="6392" width="9" style="2"/>
    <col min="6393" max="6393" width="5.25" style="2" customWidth="1"/>
    <col min="6394" max="6394" width="4.125" style="2" customWidth="1"/>
    <col min="6395" max="6395" width="4.75" style="2" customWidth="1"/>
    <col min="6396" max="6401" width="12.125" style="2" customWidth="1"/>
    <col min="6402" max="6648" width="9" style="2"/>
    <col min="6649" max="6649" width="5.25" style="2" customWidth="1"/>
    <col min="6650" max="6650" width="4.125" style="2" customWidth="1"/>
    <col min="6651" max="6651" width="4.75" style="2" customWidth="1"/>
    <col min="6652" max="6657" width="12.125" style="2" customWidth="1"/>
    <col min="6658" max="6904" width="9" style="2"/>
    <col min="6905" max="6905" width="5.25" style="2" customWidth="1"/>
    <col min="6906" max="6906" width="4.125" style="2" customWidth="1"/>
    <col min="6907" max="6907" width="4.75" style="2" customWidth="1"/>
    <col min="6908" max="6913" width="12.125" style="2" customWidth="1"/>
    <col min="6914" max="7160" width="9" style="2"/>
    <col min="7161" max="7161" width="5.25" style="2" customWidth="1"/>
    <col min="7162" max="7162" width="4.125" style="2" customWidth="1"/>
    <col min="7163" max="7163" width="4.75" style="2" customWidth="1"/>
    <col min="7164" max="7169" width="12.125" style="2" customWidth="1"/>
    <col min="7170" max="7416" width="9" style="2"/>
    <col min="7417" max="7417" width="5.25" style="2" customWidth="1"/>
    <col min="7418" max="7418" width="4.125" style="2" customWidth="1"/>
    <col min="7419" max="7419" width="4.75" style="2" customWidth="1"/>
    <col min="7420" max="7425" width="12.125" style="2" customWidth="1"/>
    <col min="7426" max="7672" width="9" style="2"/>
    <col min="7673" max="7673" width="5.25" style="2" customWidth="1"/>
    <col min="7674" max="7674" width="4.125" style="2" customWidth="1"/>
    <col min="7675" max="7675" width="4.75" style="2" customWidth="1"/>
    <col min="7676" max="7681" width="12.125" style="2" customWidth="1"/>
    <col min="7682" max="7928" width="9" style="2"/>
    <col min="7929" max="7929" width="5.25" style="2" customWidth="1"/>
    <col min="7930" max="7930" width="4.125" style="2" customWidth="1"/>
    <col min="7931" max="7931" width="4.75" style="2" customWidth="1"/>
    <col min="7932" max="7937" width="12.125" style="2" customWidth="1"/>
    <col min="7938" max="8184" width="9" style="2"/>
    <col min="8185" max="8185" width="5.25" style="2" customWidth="1"/>
    <col min="8186" max="8186" width="4.125" style="2" customWidth="1"/>
    <col min="8187" max="8187" width="4.75" style="2" customWidth="1"/>
    <col min="8188" max="8193" width="12.125" style="2" customWidth="1"/>
    <col min="8194" max="8440" width="9" style="2"/>
    <col min="8441" max="8441" width="5.25" style="2" customWidth="1"/>
    <col min="8442" max="8442" width="4.125" style="2" customWidth="1"/>
    <col min="8443" max="8443" width="4.75" style="2" customWidth="1"/>
    <col min="8444" max="8449" width="12.125" style="2" customWidth="1"/>
    <col min="8450" max="8696" width="9" style="2"/>
    <col min="8697" max="8697" width="5.25" style="2" customWidth="1"/>
    <col min="8698" max="8698" width="4.125" style="2" customWidth="1"/>
    <col min="8699" max="8699" width="4.75" style="2" customWidth="1"/>
    <col min="8700" max="8705" width="12.125" style="2" customWidth="1"/>
    <col min="8706" max="8952" width="9" style="2"/>
    <col min="8953" max="8953" width="5.25" style="2" customWidth="1"/>
    <col min="8954" max="8954" width="4.125" style="2" customWidth="1"/>
    <col min="8955" max="8955" width="4.75" style="2" customWidth="1"/>
    <col min="8956" max="8961" width="12.125" style="2" customWidth="1"/>
    <col min="8962" max="9208" width="9" style="2"/>
    <col min="9209" max="9209" width="5.25" style="2" customWidth="1"/>
    <col min="9210" max="9210" width="4.125" style="2" customWidth="1"/>
    <col min="9211" max="9211" width="4.75" style="2" customWidth="1"/>
    <col min="9212" max="9217" width="12.125" style="2" customWidth="1"/>
    <col min="9218" max="9464" width="9" style="2"/>
    <col min="9465" max="9465" width="5.25" style="2" customWidth="1"/>
    <col min="9466" max="9466" width="4.125" style="2" customWidth="1"/>
    <col min="9467" max="9467" width="4.75" style="2" customWidth="1"/>
    <col min="9468" max="9473" width="12.125" style="2" customWidth="1"/>
    <col min="9474" max="9720" width="9" style="2"/>
    <col min="9721" max="9721" width="5.25" style="2" customWidth="1"/>
    <col min="9722" max="9722" width="4.125" style="2" customWidth="1"/>
    <col min="9723" max="9723" width="4.75" style="2" customWidth="1"/>
    <col min="9724" max="9729" width="12.125" style="2" customWidth="1"/>
    <col min="9730" max="9976" width="9" style="2"/>
    <col min="9977" max="9977" width="5.25" style="2" customWidth="1"/>
    <col min="9978" max="9978" width="4.125" style="2" customWidth="1"/>
    <col min="9979" max="9979" width="4.75" style="2" customWidth="1"/>
    <col min="9980" max="9985" width="12.125" style="2" customWidth="1"/>
    <col min="9986" max="10232" width="9" style="2"/>
    <col min="10233" max="10233" width="5.25" style="2" customWidth="1"/>
    <col min="10234" max="10234" width="4.125" style="2" customWidth="1"/>
    <col min="10235" max="10235" width="4.75" style="2" customWidth="1"/>
    <col min="10236" max="10241" width="12.125" style="2" customWidth="1"/>
    <col min="10242" max="10488" width="9" style="2"/>
    <col min="10489" max="10489" width="5.25" style="2" customWidth="1"/>
    <col min="10490" max="10490" width="4.125" style="2" customWidth="1"/>
    <col min="10491" max="10491" width="4.75" style="2" customWidth="1"/>
    <col min="10492" max="10497" width="12.125" style="2" customWidth="1"/>
    <col min="10498" max="10744" width="9" style="2"/>
    <col min="10745" max="10745" width="5.25" style="2" customWidth="1"/>
    <col min="10746" max="10746" width="4.125" style="2" customWidth="1"/>
    <col min="10747" max="10747" width="4.75" style="2" customWidth="1"/>
    <col min="10748" max="10753" width="12.125" style="2" customWidth="1"/>
    <col min="10754" max="11000" width="9" style="2"/>
    <col min="11001" max="11001" width="5.25" style="2" customWidth="1"/>
    <col min="11002" max="11002" width="4.125" style="2" customWidth="1"/>
    <col min="11003" max="11003" width="4.75" style="2" customWidth="1"/>
    <col min="11004" max="11009" width="12.125" style="2" customWidth="1"/>
    <col min="11010" max="11256" width="9" style="2"/>
    <col min="11257" max="11257" width="5.25" style="2" customWidth="1"/>
    <col min="11258" max="11258" width="4.125" style="2" customWidth="1"/>
    <col min="11259" max="11259" width="4.75" style="2" customWidth="1"/>
    <col min="11260" max="11265" width="12.125" style="2" customWidth="1"/>
    <col min="11266" max="11512" width="9" style="2"/>
    <col min="11513" max="11513" width="5.25" style="2" customWidth="1"/>
    <col min="11514" max="11514" width="4.125" style="2" customWidth="1"/>
    <col min="11515" max="11515" width="4.75" style="2" customWidth="1"/>
    <col min="11516" max="11521" width="12.125" style="2" customWidth="1"/>
    <col min="11522" max="11768" width="9" style="2"/>
    <col min="11769" max="11769" width="5.25" style="2" customWidth="1"/>
    <col min="11770" max="11770" width="4.125" style="2" customWidth="1"/>
    <col min="11771" max="11771" width="4.75" style="2" customWidth="1"/>
    <col min="11772" max="11777" width="12.125" style="2" customWidth="1"/>
    <col min="11778" max="12024" width="9" style="2"/>
    <col min="12025" max="12025" width="5.25" style="2" customWidth="1"/>
    <col min="12026" max="12026" width="4.125" style="2" customWidth="1"/>
    <col min="12027" max="12027" width="4.75" style="2" customWidth="1"/>
    <col min="12028" max="12033" width="12.125" style="2" customWidth="1"/>
    <col min="12034" max="12280" width="9" style="2"/>
    <col min="12281" max="12281" width="5.25" style="2" customWidth="1"/>
    <col min="12282" max="12282" width="4.125" style="2" customWidth="1"/>
    <col min="12283" max="12283" width="4.75" style="2" customWidth="1"/>
    <col min="12284" max="12289" width="12.125" style="2" customWidth="1"/>
    <col min="12290" max="12536" width="9" style="2"/>
    <col min="12537" max="12537" width="5.25" style="2" customWidth="1"/>
    <col min="12538" max="12538" width="4.125" style="2" customWidth="1"/>
    <col min="12539" max="12539" width="4.75" style="2" customWidth="1"/>
    <col min="12540" max="12545" width="12.125" style="2" customWidth="1"/>
    <col min="12546" max="12792" width="9" style="2"/>
    <col min="12793" max="12793" width="5.25" style="2" customWidth="1"/>
    <col min="12794" max="12794" width="4.125" style="2" customWidth="1"/>
    <col min="12795" max="12795" width="4.75" style="2" customWidth="1"/>
    <col min="12796" max="12801" width="12.125" style="2" customWidth="1"/>
    <col min="12802" max="13048" width="9" style="2"/>
    <col min="13049" max="13049" width="5.25" style="2" customWidth="1"/>
    <col min="13050" max="13050" width="4.125" style="2" customWidth="1"/>
    <col min="13051" max="13051" width="4.75" style="2" customWidth="1"/>
    <col min="13052" max="13057" width="12.125" style="2" customWidth="1"/>
    <col min="13058" max="13304" width="9" style="2"/>
    <col min="13305" max="13305" width="5.25" style="2" customWidth="1"/>
    <col min="13306" max="13306" width="4.125" style="2" customWidth="1"/>
    <col min="13307" max="13307" width="4.75" style="2" customWidth="1"/>
    <col min="13308" max="13313" width="12.125" style="2" customWidth="1"/>
    <col min="13314" max="13560" width="9" style="2"/>
    <col min="13561" max="13561" width="5.25" style="2" customWidth="1"/>
    <col min="13562" max="13562" width="4.125" style="2" customWidth="1"/>
    <col min="13563" max="13563" width="4.75" style="2" customWidth="1"/>
    <col min="13564" max="13569" width="12.125" style="2" customWidth="1"/>
    <col min="13570" max="13816" width="9" style="2"/>
    <col min="13817" max="13817" width="5.25" style="2" customWidth="1"/>
    <col min="13818" max="13818" width="4.125" style="2" customWidth="1"/>
    <col min="13819" max="13819" width="4.75" style="2" customWidth="1"/>
    <col min="13820" max="13825" width="12.125" style="2" customWidth="1"/>
    <col min="13826" max="14072" width="9" style="2"/>
    <col min="14073" max="14073" width="5.25" style="2" customWidth="1"/>
    <col min="14074" max="14074" width="4.125" style="2" customWidth="1"/>
    <col min="14075" max="14075" width="4.75" style="2" customWidth="1"/>
    <col min="14076" max="14081" width="12.125" style="2" customWidth="1"/>
    <col min="14082" max="14328" width="9" style="2"/>
    <col min="14329" max="14329" width="5.25" style="2" customWidth="1"/>
    <col min="14330" max="14330" width="4.125" style="2" customWidth="1"/>
    <col min="14331" max="14331" width="4.75" style="2" customWidth="1"/>
    <col min="14332" max="14337" width="12.125" style="2" customWidth="1"/>
    <col min="14338" max="14584" width="9" style="2"/>
    <col min="14585" max="14585" width="5.25" style="2" customWidth="1"/>
    <col min="14586" max="14586" width="4.125" style="2" customWidth="1"/>
    <col min="14587" max="14587" width="4.75" style="2" customWidth="1"/>
    <col min="14588" max="14593" width="12.125" style="2" customWidth="1"/>
    <col min="14594" max="14840" width="9" style="2"/>
    <col min="14841" max="14841" width="5.25" style="2" customWidth="1"/>
    <col min="14842" max="14842" width="4.125" style="2" customWidth="1"/>
    <col min="14843" max="14843" width="4.75" style="2" customWidth="1"/>
    <col min="14844" max="14849" width="12.125" style="2" customWidth="1"/>
    <col min="14850" max="15096" width="9" style="2"/>
    <col min="15097" max="15097" width="5.25" style="2" customWidth="1"/>
    <col min="15098" max="15098" width="4.125" style="2" customWidth="1"/>
    <col min="15099" max="15099" width="4.75" style="2" customWidth="1"/>
    <col min="15100" max="15105" width="12.125" style="2" customWidth="1"/>
    <col min="15106" max="15352" width="9" style="2"/>
    <col min="15353" max="15353" width="5.25" style="2" customWidth="1"/>
    <col min="15354" max="15354" width="4.125" style="2" customWidth="1"/>
    <col min="15355" max="15355" width="4.75" style="2" customWidth="1"/>
    <col min="15356" max="15361" width="12.125" style="2" customWidth="1"/>
    <col min="15362" max="15608" width="9" style="2"/>
    <col min="15609" max="15609" width="5.25" style="2" customWidth="1"/>
    <col min="15610" max="15610" width="4.125" style="2" customWidth="1"/>
    <col min="15611" max="15611" width="4.75" style="2" customWidth="1"/>
    <col min="15612" max="15617" width="12.125" style="2" customWidth="1"/>
    <col min="15618" max="15864" width="9" style="2"/>
    <col min="15865" max="15865" width="5.25" style="2" customWidth="1"/>
    <col min="15866" max="15866" width="4.125" style="2" customWidth="1"/>
    <col min="15867" max="15867" width="4.75" style="2" customWidth="1"/>
    <col min="15868" max="15873" width="12.125" style="2" customWidth="1"/>
    <col min="15874" max="16120" width="9" style="2"/>
    <col min="16121" max="16121" width="5.25" style="2" customWidth="1"/>
    <col min="16122" max="16122" width="4.125" style="2" customWidth="1"/>
    <col min="16123" max="16123" width="4.75" style="2" customWidth="1"/>
    <col min="16124" max="16129" width="12.125" style="2" customWidth="1"/>
    <col min="16130" max="16384" width="9" style="2"/>
  </cols>
  <sheetData>
    <row r="1" spans="1:10" s="1" customFormat="1" ht="17.25" customHeight="1" x14ac:dyDescent="0.2">
      <c r="A1" s="285" t="s">
        <v>177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s="8" customFormat="1" ht="15" customHeight="1" thickBot="1" x14ac:dyDescent="0.2">
      <c r="A2" s="286" t="s">
        <v>6</v>
      </c>
      <c r="B2" s="286"/>
      <c r="C2" s="286"/>
      <c r="D2" s="286"/>
      <c r="E2" s="46"/>
      <c r="F2" s="46"/>
      <c r="G2" s="46"/>
      <c r="H2" s="46"/>
      <c r="I2" s="46"/>
      <c r="J2" s="46"/>
    </row>
    <row r="3" spans="1:10" s="8" customFormat="1" ht="20.100000000000001" customHeight="1" x14ac:dyDescent="0.15">
      <c r="A3" s="279" t="s">
        <v>7</v>
      </c>
      <c r="B3" s="279"/>
      <c r="C3" s="279"/>
      <c r="D3" s="280"/>
      <c r="E3" s="283" t="s">
        <v>8</v>
      </c>
      <c r="F3" s="275"/>
      <c r="G3" s="274" t="s">
        <v>9</v>
      </c>
      <c r="H3" s="274"/>
      <c r="I3" s="283" t="s">
        <v>10</v>
      </c>
      <c r="J3" s="274"/>
    </row>
    <row r="4" spans="1:10" s="8" customFormat="1" ht="20.100000000000001" customHeight="1" x14ac:dyDescent="0.15">
      <c r="A4" s="281"/>
      <c r="B4" s="281"/>
      <c r="C4" s="281"/>
      <c r="D4" s="282"/>
      <c r="E4" s="50" t="s">
        <v>11</v>
      </c>
      <c r="F4" s="38" t="s">
        <v>12</v>
      </c>
      <c r="G4" s="49" t="s">
        <v>11</v>
      </c>
      <c r="H4" s="38" t="s">
        <v>12</v>
      </c>
      <c r="I4" s="50" t="s">
        <v>11</v>
      </c>
      <c r="J4" s="63" t="s">
        <v>12</v>
      </c>
    </row>
    <row r="5" spans="1:10" s="8" customFormat="1" ht="20.100000000000001" customHeight="1" x14ac:dyDescent="0.15">
      <c r="A5" s="42" t="s">
        <v>74</v>
      </c>
      <c r="B5" s="127">
        <v>30</v>
      </c>
      <c r="C5" s="43"/>
      <c r="D5" s="91" t="s">
        <v>0</v>
      </c>
      <c r="E5" s="59">
        <v>48086635</v>
      </c>
      <c r="F5" s="40">
        <v>47981299</v>
      </c>
      <c r="G5" s="41">
        <v>4752597</v>
      </c>
      <c r="H5" s="41">
        <v>4667300</v>
      </c>
      <c r="I5" s="41">
        <v>23114342</v>
      </c>
      <c r="J5" s="41">
        <v>23060279</v>
      </c>
    </row>
    <row r="6" spans="1:10" s="8" customFormat="1" ht="20.100000000000001" customHeight="1" x14ac:dyDescent="0.15">
      <c r="A6" s="42" t="s">
        <v>85</v>
      </c>
      <c r="B6" s="179" t="s">
        <v>81</v>
      </c>
      <c r="C6" s="90"/>
      <c r="D6" s="225" t="s">
        <v>0</v>
      </c>
      <c r="E6" s="59">
        <v>47646560</v>
      </c>
      <c r="F6" s="40">
        <v>47560962</v>
      </c>
      <c r="G6" s="41">
        <v>4767542</v>
      </c>
      <c r="H6" s="41">
        <v>4687413</v>
      </c>
      <c r="I6" s="41">
        <v>22811604</v>
      </c>
      <c r="J6" s="41">
        <v>22768470</v>
      </c>
    </row>
    <row r="7" spans="1:10" s="8" customFormat="1" ht="20.100000000000001" customHeight="1" x14ac:dyDescent="0.15">
      <c r="A7" s="42"/>
      <c r="B7" s="179">
        <v>2</v>
      </c>
      <c r="C7" s="90"/>
      <c r="D7" s="208"/>
      <c r="E7" s="59">
        <v>33097645</v>
      </c>
      <c r="F7" s="40">
        <v>33098029</v>
      </c>
      <c r="G7" s="41">
        <v>3724662</v>
      </c>
      <c r="H7" s="41">
        <v>3663118</v>
      </c>
      <c r="I7" s="41">
        <v>15989618</v>
      </c>
      <c r="J7" s="41">
        <v>16011429</v>
      </c>
    </row>
    <row r="8" spans="1:10" s="8" customFormat="1" ht="20.100000000000001" customHeight="1" x14ac:dyDescent="0.15">
      <c r="A8" s="169"/>
      <c r="B8" s="179">
        <v>3</v>
      </c>
      <c r="C8" s="90"/>
      <c r="D8" s="144"/>
      <c r="E8" s="59">
        <v>37622642</v>
      </c>
      <c r="F8" s="40">
        <v>37618995</v>
      </c>
      <c r="G8" s="41">
        <v>4041284</v>
      </c>
      <c r="H8" s="41">
        <v>3977982</v>
      </c>
      <c r="I8" s="41">
        <v>18101947</v>
      </c>
      <c r="J8" s="41">
        <v>18129071</v>
      </c>
    </row>
    <row r="9" spans="1:10" s="17" customFormat="1" ht="20.100000000000001" customHeight="1" thickBot="1" x14ac:dyDescent="0.2">
      <c r="A9" s="89"/>
      <c r="B9" s="195">
        <v>4</v>
      </c>
      <c r="C9" s="92"/>
      <c r="D9" s="93"/>
      <c r="E9" s="94">
        <f>SUM(G9,I9,E18,G18,I18)</f>
        <v>41638058</v>
      </c>
      <c r="F9" s="84">
        <f>SUM(H9,J9,F18,H18,J18)</f>
        <v>41631873</v>
      </c>
      <c r="G9" s="95">
        <v>4306713</v>
      </c>
      <c r="H9" s="95">
        <v>4238555</v>
      </c>
      <c r="I9" s="95">
        <v>20082064</v>
      </c>
      <c r="J9" s="95">
        <v>20105360</v>
      </c>
    </row>
    <row r="10" spans="1:10" s="8" customFormat="1" ht="14.25" customHeight="1" x14ac:dyDescent="0.15">
      <c r="A10" s="51"/>
      <c r="B10" s="51"/>
      <c r="C10" s="126"/>
      <c r="D10" s="51"/>
      <c r="E10" s="62"/>
      <c r="F10" s="62"/>
      <c r="G10" s="51"/>
      <c r="H10" s="51"/>
      <c r="I10" s="51"/>
      <c r="J10" s="51"/>
    </row>
    <row r="11" spans="1:10" s="8" customFormat="1" ht="15" customHeight="1" thickBot="1" x14ac:dyDescent="0.2">
      <c r="A11" s="286" t="s">
        <v>193</v>
      </c>
      <c r="B11" s="286"/>
      <c r="C11" s="286"/>
      <c r="D11" s="286"/>
      <c r="E11" s="286"/>
      <c r="F11" s="37"/>
      <c r="G11" s="46"/>
      <c r="H11" s="51"/>
      <c r="I11" s="51"/>
      <c r="J11" s="51"/>
    </row>
    <row r="12" spans="1:10" s="8" customFormat="1" ht="20.100000000000001" customHeight="1" x14ac:dyDescent="0.15">
      <c r="A12" s="279" t="s">
        <v>7</v>
      </c>
      <c r="B12" s="279"/>
      <c r="C12" s="279"/>
      <c r="D12" s="280"/>
      <c r="E12" s="283" t="s">
        <v>13</v>
      </c>
      <c r="F12" s="275"/>
      <c r="G12" s="274" t="s">
        <v>14</v>
      </c>
      <c r="H12" s="274"/>
      <c r="I12" s="283" t="s">
        <v>15</v>
      </c>
      <c r="J12" s="274"/>
    </row>
    <row r="13" spans="1:10" s="8" customFormat="1" ht="20.100000000000001" customHeight="1" x14ac:dyDescent="0.15">
      <c r="A13" s="281"/>
      <c r="B13" s="281"/>
      <c r="C13" s="281"/>
      <c r="D13" s="282"/>
      <c r="E13" s="50" t="s">
        <v>11</v>
      </c>
      <c r="F13" s="38" t="s">
        <v>12</v>
      </c>
      <c r="G13" s="49" t="s">
        <v>11</v>
      </c>
      <c r="H13" s="38" t="s">
        <v>12</v>
      </c>
      <c r="I13" s="50" t="s">
        <v>11</v>
      </c>
      <c r="J13" s="63" t="s">
        <v>12</v>
      </c>
    </row>
    <row r="14" spans="1:10" s="8" customFormat="1" ht="20.100000000000001" customHeight="1" x14ac:dyDescent="0.15">
      <c r="A14" s="42" t="s">
        <v>74</v>
      </c>
      <c r="B14" s="127">
        <v>30</v>
      </c>
      <c r="C14" s="43"/>
      <c r="D14" s="228" t="s">
        <v>0</v>
      </c>
      <c r="E14" s="39">
        <v>8557648</v>
      </c>
      <c r="F14" s="41">
        <v>8657204</v>
      </c>
      <c r="G14" s="41">
        <v>5482922</v>
      </c>
      <c r="H14" s="41">
        <v>5452708</v>
      </c>
      <c r="I14" s="41">
        <v>6179126</v>
      </c>
      <c r="J14" s="41">
        <v>6143808</v>
      </c>
    </row>
    <row r="15" spans="1:10" s="8" customFormat="1" ht="20.100000000000001" customHeight="1" x14ac:dyDescent="0.15">
      <c r="A15" s="42" t="s">
        <v>85</v>
      </c>
      <c r="B15" s="226" t="s">
        <v>81</v>
      </c>
      <c r="C15" s="90"/>
      <c r="D15" s="225" t="s">
        <v>0</v>
      </c>
      <c r="E15" s="39">
        <v>8664287</v>
      </c>
      <c r="F15" s="41">
        <v>8757481</v>
      </c>
      <c r="G15" s="41">
        <v>5322067</v>
      </c>
      <c r="H15" s="41">
        <v>5299783</v>
      </c>
      <c r="I15" s="41">
        <v>6081060</v>
      </c>
      <c r="J15" s="41">
        <v>6047815</v>
      </c>
    </row>
    <row r="16" spans="1:10" s="8" customFormat="1" ht="20.100000000000001" customHeight="1" x14ac:dyDescent="0.15">
      <c r="A16" s="42"/>
      <c r="B16" s="226">
        <v>2</v>
      </c>
      <c r="C16" s="90"/>
      <c r="D16" s="225"/>
      <c r="E16" s="64">
        <v>6249837</v>
      </c>
      <c r="F16" s="41">
        <v>6317582</v>
      </c>
      <c r="G16" s="41">
        <v>3271742</v>
      </c>
      <c r="H16" s="41">
        <v>3258400</v>
      </c>
      <c r="I16" s="41">
        <v>3861786</v>
      </c>
      <c r="J16" s="41">
        <v>3847500</v>
      </c>
    </row>
    <row r="17" spans="1:16" s="8" customFormat="1" ht="20.100000000000001" customHeight="1" x14ac:dyDescent="0.15">
      <c r="A17" s="227"/>
      <c r="B17" s="226">
        <v>3</v>
      </c>
      <c r="C17" s="90"/>
      <c r="D17" s="144"/>
      <c r="E17" s="64">
        <v>6959736</v>
      </c>
      <c r="F17" s="41">
        <v>7027438</v>
      </c>
      <c r="G17" s="41">
        <v>4062082</v>
      </c>
      <c r="H17" s="41">
        <v>4046066</v>
      </c>
      <c r="I17" s="41">
        <v>4457593</v>
      </c>
      <c r="J17" s="41">
        <v>4438438</v>
      </c>
    </row>
    <row r="18" spans="1:16" s="17" customFormat="1" ht="20.100000000000001" customHeight="1" thickBot="1" x14ac:dyDescent="0.2">
      <c r="A18" s="89"/>
      <c r="B18" s="195">
        <v>4</v>
      </c>
      <c r="C18" s="92"/>
      <c r="D18" s="93"/>
      <c r="E18" s="96">
        <v>7605614</v>
      </c>
      <c r="F18" s="95">
        <v>7682921</v>
      </c>
      <c r="G18" s="95">
        <v>4485014</v>
      </c>
      <c r="H18" s="95">
        <v>4471574</v>
      </c>
      <c r="I18" s="95">
        <v>5158653</v>
      </c>
      <c r="J18" s="95">
        <v>5133463</v>
      </c>
    </row>
    <row r="19" spans="1:16" s="8" customFormat="1" ht="15" customHeight="1" x14ac:dyDescent="0.15">
      <c r="A19" s="284" t="s">
        <v>143</v>
      </c>
      <c r="B19" s="284"/>
      <c r="C19" s="284"/>
      <c r="D19" s="284"/>
      <c r="E19" s="51"/>
      <c r="F19" s="51"/>
      <c r="G19" s="51"/>
      <c r="H19" s="51"/>
      <c r="I19" s="51"/>
      <c r="J19" s="62"/>
    </row>
    <row r="20" spans="1:16" s="8" customFormat="1" ht="28.5" customHeight="1" x14ac:dyDescent="0.15">
      <c r="A20" s="48"/>
      <c r="B20" s="48"/>
      <c r="C20" s="178"/>
      <c r="D20" s="48"/>
      <c r="E20" s="51"/>
      <c r="F20" s="51"/>
      <c r="G20" s="51"/>
      <c r="H20" s="51"/>
      <c r="I20" s="51"/>
      <c r="J20" s="37"/>
    </row>
    <row r="21" spans="1:16" s="8" customFormat="1" ht="15" customHeight="1" thickBot="1" x14ac:dyDescent="0.2">
      <c r="A21" s="278" t="s">
        <v>16</v>
      </c>
      <c r="B21" s="278"/>
      <c r="C21" s="278"/>
      <c r="D21" s="278"/>
      <c r="E21" s="278"/>
      <c r="F21" s="46"/>
      <c r="G21" s="46"/>
      <c r="H21" s="46"/>
      <c r="I21" s="46"/>
      <c r="J21" s="46"/>
    </row>
    <row r="22" spans="1:16" s="8" customFormat="1" ht="20.100000000000001" customHeight="1" x14ac:dyDescent="0.15">
      <c r="A22" s="279" t="s">
        <v>7</v>
      </c>
      <c r="B22" s="279"/>
      <c r="C22" s="279"/>
      <c r="D22" s="280"/>
      <c r="E22" s="283" t="s">
        <v>8</v>
      </c>
      <c r="F22" s="274"/>
      <c r="G22" s="283" t="s">
        <v>17</v>
      </c>
      <c r="H22" s="274"/>
      <c r="I22" s="283" t="s">
        <v>18</v>
      </c>
      <c r="J22" s="274"/>
    </row>
    <row r="23" spans="1:16" s="8" customFormat="1" ht="20.100000000000001" customHeight="1" x14ac:dyDescent="0.15">
      <c r="A23" s="281"/>
      <c r="B23" s="281"/>
      <c r="C23" s="281"/>
      <c r="D23" s="282"/>
      <c r="E23" s="50" t="s">
        <v>11</v>
      </c>
      <c r="F23" s="38" t="s">
        <v>12</v>
      </c>
      <c r="G23" s="50" t="s">
        <v>11</v>
      </c>
      <c r="H23" s="63" t="s">
        <v>12</v>
      </c>
      <c r="I23" s="38" t="s">
        <v>11</v>
      </c>
      <c r="J23" s="63" t="s">
        <v>12</v>
      </c>
    </row>
    <row r="24" spans="1:16" s="8" customFormat="1" ht="20.100000000000001" customHeight="1" x14ac:dyDescent="0.15">
      <c r="A24" s="42" t="s">
        <v>74</v>
      </c>
      <c r="B24" s="127">
        <v>30</v>
      </c>
      <c r="C24" s="43"/>
      <c r="D24" s="228" t="s">
        <v>0</v>
      </c>
      <c r="E24" s="59">
        <v>12953893</v>
      </c>
      <c r="F24" s="40">
        <v>12867258</v>
      </c>
      <c r="G24" s="65">
        <v>3073858</v>
      </c>
      <c r="H24" s="65">
        <v>3080612</v>
      </c>
      <c r="I24" s="40">
        <v>9880035</v>
      </c>
      <c r="J24" s="65">
        <v>9786646</v>
      </c>
    </row>
    <row r="25" spans="1:16" s="8" customFormat="1" ht="20.100000000000001" customHeight="1" x14ac:dyDescent="0.15">
      <c r="A25" s="42" t="s">
        <v>85</v>
      </c>
      <c r="B25" s="226" t="s">
        <v>81</v>
      </c>
      <c r="C25" s="90"/>
      <c r="D25" s="225" t="s">
        <v>0</v>
      </c>
      <c r="E25" s="59">
        <v>12887094</v>
      </c>
      <c r="F25" s="40">
        <v>12793819</v>
      </c>
      <c r="G25" s="65">
        <v>3095566</v>
      </c>
      <c r="H25" s="65">
        <v>3103468</v>
      </c>
      <c r="I25" s="40">
        <v>9791528</v>
      </c>
      <c r="J25" s="65">
        <v>9690351</v>
      </c>
    </row>
    <row r="26" spans="1:16" s="8" customFormat="1" ht="20.100000000000001" customHeight="1" x14ac:dyDescent="0.15">
      <c r="A26" s="42"/>
      <c r="B26" s="226">
        <v>2</v>
      </c>
      <c r="C26" s="90"/>
      <c r="D26" s="225"/>
      <c r="E26" s="59">
        <v>9317223</v>
      </c>
      <c r="F26" s="40">
        <v>9277202</v>
      </c>
      <c r="G26" s="65">
        <v>2445150</v>
      </c>
      <c r="H26" s="65">
        <v>2462205</v>
      </c>
      <c r="I26" s="40">
        <v>6872073</v>
      </c>
      <c r="J26" s="65">
        <v>6814997</v>
      </c>
    </row>
    <row r="27" spans="1:16" s="8" customFormat="1" ht="20.100000000000001" customHeight="1" x14ac:dyDescent="0.15">
      <c r="A27" s="227"/>
      <c r="B27" s="226">
        <v>3</v>
      </c>
      <c r="C27" s="90"/>
      <c r="D27" s="144"/>
      <c r="E27" s="59">
        <v>10544356</v>
      </c>
      <c r="F27" s="40">
        <v>10504535</v>
      </c>
      <c r="G27" s="65">
        <v>2658799</v>
      </c>
      <c r="H27" s="65">
        <v>2677307</v>
      </c>
      <c r="I27" s="40">
        <v>7885557</v>
      </c>
      <c r="J27" s="65">
        <v>7827228</v>
      </c>
    </row>
    <row r="28" spans="1:16" s="17" customFormat="1" ht="20.100000000000001" customHeight="1" thickBot="1" x14ac:dyDescent="0.2">
      <c r="A28" s="89"/>
      <c r="B28" s="195">
        <v>4</v>
      </c>
      <c r="C28" s="92"/>
      <c r="D28" s="93"/>
      <c r="E28" s="97">
        <f>SUM(G28,I28)</f>
        <v>11541643</v>
      </c>
      <c r="F28" s="98">
        <f>SUM(H28,J28)</f>
        <v>11509766</v>
      </c>
      <c r="G28" s="98">
        <v>2876805</v>
      </c>
      <c r="H28" s="99">
        <v>2892755</v>
      </c>
      <c r="I28" s="99">
        <v>8664838</v>
      </c>
      <c r="J28" s="99">
        <v>8617011</v>
      </c>
    </row>
    <row r="29" spans="1:16" s="8" customFormat="1" ht="15" customHeight="1" x14ac:dyDescent="0.15">
      <c r="A29" s="284" t="s">
        <v>143</v>
      </c>
      <c r="B29" s="284"/>
      <c r="C29" s="284"/>
      <c r="D29" s="284"/>
      <c r="E29" s="51"/>
      <c r="F29" s="51"/>
      <c r="G29" s="51"/>
      <c r="H29" s="51"/>
      <c r="I29" s="51"/>
      <c r="J29" s="51"/>
    </row>
    <row r="30" spans="1:16" s="8" customFormat="1" ht="28.5" customHeight="1" x14ac:dyDescent="0.15">
      <c r="A30" s="48"/>
      <c r="B30" s="48"/>
      <c r="C30" s="178"/>
      <c r="D30" s="48"/>
      <c r="E30" s="51"/>
      <c r="F30" s="51"/>
      <c r="G30" s="51"/>
      <c r="H30" s="51"/>
      <c r="I30" s="51"/>
      <c r="J30" s="51"/>
    </row>
    <row r="31" spans="1:16" s="8" customFormat="1" ht="15" customHeight="1" thickBot="1" x14ac:dyDescent="0.2">
      <c r="A31" s="288" t="s">
        <v>19</v>
      </c>
      <c r="B31" s="288"/>
      <c r="C31" s="288"/>
      <c r="D31" s="288"/>
      <c r="E31" s="288"/>
      <c r="F31" s="170"/>
      <c r="G31" s="170"/>
      <c r="H31" s="170"/>
      <c r="I31" s="170"/>
      <c r="J31" s="170"/>
      <c r="N31" s="158"/>
      <c r="O31" s="158"/>
      <c r="P31" s="158"/>
    </row>
    <row r="32" spans="1:16" s="8" customFormat="1" ht="20.100000000000001" customHeight="1" x14ac:dyDescent="0.15">
      <c r="A32" s="289" t="s">
        <v>7</v>
      </c>
      <c r="B32" s="289"/>
      <c r="C32" s="289"/>
      <c r="D32" s="290"/>
      <c r="E32" s="171" t="s">
        <v>8</v>
      </c>
      <c r="F32" s="172" t="s">
        <v>20</v>
      </c>
      <c r="G32" s="171" t="s">
        <v>10</v>
      </c>
      <c r="H32" s="172" t="s">
        <v>21</v>
      </c>
      <c r="I32" s="171" t="s">
        <v>22</v>
      </c>
      <c r="J32" s="171" t="s">
        <v>23</v>
      </c>
      <c r="N32" s="158"/>
      <c r="O32" s="158"/>
      <c r="P32" s="158"/>
    </row>
    <row r="33" spans="1:16" s="8" customFormat="1" ht="20.100000000000001" customHeight="1" x14ac:dyDescent="0.15">
      <c r="A33" s="291"/>
      <c r="B33" s="291"/>
      <c r="C33" s="291"/>
      <c r="D33" s="292"/>
      <c r="E33" s="173" t="s">
        <v>11</v>
      </c>
      <c r="F33" s="173" t="s">
        <v>11</v>
      </c>
      <c r="G33" s="174" t="s">
        <v>11</v>
      </c>
      <c r="H33" s="173" t="s">
        <v>11</v>
      </c>
      <c r="I33" s="173" t="s">
        <v>11</v>
      </c>
      <c r="J33" s="173" t="s">
        <v>11</v>
      </c>
      <c r="N33" s="158"/>
      <c r="O33" s="158"/>
      <c r="P33" s="158"/>
    </row>
    <row r="34" spans="1:16" s="8" customFormat="1" ht="20.100000000000001" customHeight="1" x14ac:dyDescent="0.15">
      <c r="A34" s="42" t="s">
        <v>74</v>
      </c>
      <c r="B34" s="127">
        <v>30</v>
      </c>
      <c r="C34" s="43"/>
      <c r="D34" s="228" t="s">
        <v>0</v>
      </c>
      <c r="E34" s="29">
        <v>19808478</v>
      </c>
      <c r="F34" s="54">
        <v>3057764</v>
      </c>
      <c r="G34" s="30">
        <v>14064228</v>
      </c>
      <c r="H34" s="30">
        <v>491693</v>
      </c>
      <c r="I34" s="30">
        <v>1115586</v>
      </c>
      <c r="J34" s="30">
        <v>1079207</v>
      </c>
      <c r="N34" s="158"/>
      <c r="O34" s="332"/>
      <c r="P34" s="332"/>
    </row>
    <row r="35" spans="1:16" s="8" customFormat="1" ht="20.100000000000001" customHeight="1" x14ac:dyDescent="0.15">
      <c r="A35" s="42" t="s">
        <v>85</v>
      </c>
      <c r="B35" s="226" t="s">
        <v>81</v>
      </c>
      <c r="C35" s="90"/>
      <c r="D35" s="225" t="s">
        <v>0</v>
      </c>
      <c r="E35" s="29">
        <v>19718982</v>
      </c>
      <c r="F35" s="30">
        <v>3101484</v>
      </c>
      <c r="G35" s="30">
        <v>13948992</v>
      </c>
      <c r="H35" s="30">
        <v>489342</v>
      </c>
      <c r="I35" s="30">
        <v>1105686</v>
      </c>
      <c r="J35" s="30">
        <v>1073478</v>
      </c>
      <c r="N35" s="158"/>
      <c r="O35" s="332"/>
      <c r="P35" s="332"/>
    </row>
    <row r="36" spans="1:16" s="8" customFormat="1" ht="20.100000000000001" customHeight="1" x14ac:dyDescent="0.15">
      <c r="A36" s="42"/>
      <c r="B36" s="226">
        <v>2</v>
      </c>
      <c r="C36" s="90"/>
      <c r="D36" s="225"/>
      <c r="E36" s="29">
        <v>14324790</v>
      </c>
      <c r="F36" s="30">
        <v>2356805</v>
      </c>
      <c r="G36" s="30">
        <v>9848065</v>
      </c>
      <c r="H36" s="30">
        <v>393835</v>
      </c>
      <c r="I36" s="30">
        <v>890235</v>
      </c>
      <c r="J36" s="30">
        <v>835850</v>
      </c>
      <c r="N36" s="158"/>
      <c r="O36" s="332"/>
      <c r="P36" s="332"/>
    </row>
    <row r="37" spans="1:16" s="8" customFormat="1" ht="20.100000000000001" customHeight="1" x14ac:dyDescent="0.15">
      <c r="A37" s="227"/>
      <c r="B37" s="226">
        <v>3</v>
      </c>
      <c r="C37" s="90"/>
      <c r="D37" s="144"/>
      <c r="E37" s="29">
        <v>16165850</v>
      </c>
      <c r="F37" s="30">
        <v>2535290</v>
      </c>
      <c r="G37" s="30">
        <v>11290180</v>
      </c>
      <c r="H37" s="30">
        <v>423035</v>
      </c>
      <c r="I37" s="30">
        <v>1002655</v>
      </c>
      <c r="J37" s="30">
        <v>914690</v>
      </c>
      <c r="N37" s="158"/>
      <c r="O37" s="332"/>
      <c r="P37" s="332"/>
    </row>
    <row r="38" spans="1:16" s="17" customFormat="1" ht="20.100000000000001" customHeight="1" thickBot="1" x14ac:dyDescent="0.2">
      <c r="A38" s="89"/>
      <c r="B38" s="195">
        <v>4</v>
      </c>
      <c r="C38" s="92"/>
      <c r="D38" s="93"/>
      <c r="E38" s="175">
        <v>17594825</v>
      </c>
      <c r="F38" s="176">
        <v>2749180</v>
      </c>
      <c r="G38" s="176">
        <v>12353790</v>
      </c>
      <c r="H38" s="176">
        <v>471945</v>
      </c>
      <c r="I38" s="176">
        <v>1064705</v>
      </c>
      <c r="J38" s="176">
        <v>955205</v>
      </c>
      <c r="N38" s="158"/>
      <c r="O38" s="332"/>
      <c r="P38" s="332"/>
    </row>
    <row r="39" spans="1:16" s="8" customFormat="1" ht="15" customHeight="1" x14ac:dyDescent="0.15">
      <c r="A39" s="293" t="s">
        <v>143</v>
      </c>
      <c r="B39" s="293"/>
      <c r="C39" s="293"/>
      <c r="D39" s="293"/>
      <c r="E39" s="293"/>
      <c r="F39" s="293"/>
      <c r="G39" s="293"/>
      <c r="H39" s="294"/>
      <c r="I39" s="295" t="s">
        <v>24</v>
      </c>
      <c r="J39" s="295"/>
      <c r="N39" s="158"/>
      <c r="O39" s="158"/>
      <c r="P39" s="158"/>
    </row>
    <row r="40" spans="1:16" s="8" customFormat="1" ht="15" customHeight="1" x14ac:dyDescent="0.15">
      <c r="A40" s="296" t="s">
        <v>144</v>
      </c>
      <c r="B40" s="296"/>
      <c r="C40" s="296"/>
      <c r="D40" s="296"/>
      <c r="E40" s="296"/>
      <c r="F40" s="296"/>
      <c r="G40" s="296"/>
      <c r="H40" s="297"/>
      <c r="I40" s="177"/>
      <c r="J40" s="177"/>
      <c r="N40" s="158"/>
      <c r="O40" s="158"/>
      <c r="P40" s="158"/>
    </row>
    <row r="45" spans="1:16" ht="17.25" customHeight="1" x14ac:dyDescent="0.2">
      <c r="A45" s="287"/>
      <c r="B45" s="287"/>
      <c r="C45" s="287"/>
      <c r="D45" s="287"/>
      <c r="E45" s="287"/>
      <c r="F45" s="287"/>
      <c r="G45" s="287"/>
      <c r="H45" s="287"/>
      <c r="I45" s="287"/>
      <c r="J45" s="287"/>
    </row>
  </sheetData>
  <mergeCells count="24">
    <mergeCell ref="A29:D29"/>
    <mergeCell ref="A45:J45"/>
    <mergeCell ref="A31:E31"/>
    <mergeCell ref="A32:D33"/>
    <mergeCell ref="A39:H39"/>
    <mergeCell ref="I39:J39"/>
    <mergeCell ref="A40:H40"/>
    <mergeCell ref="A19:D19"/>
    <mergeCell ref="A1:J1"/>
    <mergeCell ref="A2:D2"/>
    <mergeCell ref="A3:D4"/>
    <mergeCell ref="E3:F3"/>
    <mergeCell ref="G3:H3"/>
    <mergeCell ref="I3:J3"/>
    <mergeCell ref="A11:E11"/>
    <mergeCell ref="A12:D13"/>
    <mergeCell ref="E12:F12"/>
    <mergeCell ref="G12:H12"/>
    <mergeCell ref="I12:J12"/>
    <mergeCell ref="A21:E21"/>
    <mergeCell ref="A22:D23"/>
    <mergeCell ref="E22:F22"/>
    <mergeCell ref="G22:H22"/>
    <mergeCell ref="I22:J2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 xml:space="preserve">&amp;L&amp;F&amp;A&amp;C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F11"/>
  <sheetViews>
    <sheetView zoomScaleNormal="100" workbookViewId="0">
      <selection sqref="A1:F1"/>
    </sheetView>
  </sheetViews>
  <sheetFormatPr defaultColWidth="15.625" defaultRowHeight="13.5" x14ac:dyDescent="0.15"/>
  <cols>
    <col min="1" max="1" width="20.625" style="2" customWidth="1"/>
    <col min="2" max="6" width="13.5" style="2" customWidth="1"/>
    <col min="7" max="16384" width="15.625" style="2"/>
  </cols>
  <sheetData>
    <row r="1" spans="1:6" s="1" customFormat="1" ht="17.25" customHeight="1" x14ac:dyDescent="0.2">
      <c r="A1" s="285" t="s">
        <v>178</v>
      </c>
      <c r="B1" s="299"/>
      <c r="C1" s="299"/>
      <c r="D1" s="299"/>
      <c r="E1" s="299"/>
      <c r="F1" s="299"/>
    </row>
    <row r="2" spans="1:6" ht="14.25" thickBot="1" x14ac:dyDescent="0.2">
      <c r="A2" s="33"/>
      <c r="B2" s="33"/>
      <c r="C2" s="33"/>
      <c r="D2" s="190"/>
      <c r="E2" s="300" t="s">
        <v>78</v>
      </c>
      <c r="F2" s="300"/>
    </row>
    <row r="3" spans="1:6" ht="15" customHeight="1" x14ac:dyDescent="0.15">
      <c r="A3" s="184" t="s">
        <v>1</v>
      </c>
      <c r="B3" s="221" t="s">
        <v>82</v>
      </c>
      <c r="C3" s="221" t="s">
        <v>83</v>
      </c>
      <c r="D3" s="221" t="s">
        <v>119</v>
      </c>
      <c r="E3" s="221" t="s">
        <v>149</v>
      </c>
      <c r="F3" s="206" t="s">
        <v>161</v>
      </c>
    </row>
    <row r="4" spans="1:6" ht="14.25" thickBot="1" x14ac:dyDescent="0.2">
      <c r="A4" s="133" t="s">
        <v>120</v>
      </c>
      <c r="B4" s="134">
        <v>402</v>
      </c>
      <c r="C4" s="134">
        <v>402</v>
      </c>
      <c r="D4" s="134">
        <v>403</v>
      </c>
      <c r="E4" s="134">
        <v>403</v>
      </c>
      <c r="F4" s="135">
        <v>404</v>
      </c>
    </row>
    <row r="5" spans="1:6" s="26" customFormat="1" ht="15" customHeight="1" x14ac:dyDescent="0.15">
      <c r="A5" s="126" t="s">
        <v>121</v>
      </c>
      <c r="B5" s="126" t="s">
        <v>122</v>
      </c>
      <c r="C5" s="126"/>
      <c r="D5" s="189"/>
      <c r="E5" s="298" t="s">
        <v>84</v>
      </c>
      <c r="F5" s="298"/>
    </row>
    <row r="6" spans="1:6" ht="15" customHeight="1" x14ac:dyDescent="0.15">
      <c r="C6" s="276"/>
      <c r="D6" s="276"/>
    </row>
    <row r="11" spans="1:6" x14ac:dyDescent="0.15">
      <c r="F11" s="77"/>
    </row>
  </sheetData>
  <mergeCells count="4">
    <mergeCell ref="C6:D6"/>
    <mergeCell ref="E5:F5"/>
    <mergeCell ref="A1:F1"/>
    <mergeCell ref="E2:F2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9"/>
  <sheetViews>
    <sheetView workbookViewId="0"/>
  </sheetViews>
  <sheetFormatPr defaultRowHeight="13.5" x14ac:dyDescent="0.15"/>
  <cols>
    <col min="1" max="1" width="20.625" style="2" customWidth="1"/>
    <col min="2" max="6" width="13.5" style="2" customWidth="1"/>
    <col min="7" max="251" width="9" style="2"/>
    <col min="252" max="252" width="14.375" style="2" customWidth="1"/>
    <col min="253" max="253" width="10.875" style="2" customWidth="1"/>
    <col min="254" max="254" width="3.625" style="2" customWidth="1"/>
    <col min="255" max="255" width="10.875" style="2" customWidth="1"/>
    <col min="256" max="256" width="3.625" style="2" customWidth="1"/>
    <col min="257" max="257" width="10.875" style="2" customWidth="1"/>
    <col min="258" max="258" width="3.625" style="2" customWidth="1"/>
    <col min="259" max="259" width="10.875" style="2" customWidth="1"/>
    <col min="260" max="260" width="3.625" style="2" customWidth="1"/>
    <col min="261" max="261" width="10.875" style="2" customWidth="1"/>
    <col min="262" max="262" width="3.625" style="2" customWidth="1"/>
    <col min="263" max="507" width="9" style="2"/>
    <col min="508" max="508" width="14.375" style="2" customWidth="1"/>
    <col min="509" max="509" width="10.875" style="2" customWidth="1"/>
    <col min="510" max="510" width="3.625" style="2" customWidth="1"/>
    <col min="511" max="511" width="10.875" style="2" customWidth="1"/>
    <col min="512" max="512" width="3.625" style="2" customWidth="1"/>
    <col min="513" max="513" width="10.875" style="2" customWidth="1"/>
    <col min="514" max="514" width="3.625" style="2" customWidth="1"/>
    <col min="515" max="515" width="10.875" style="2" customWidth="1"/>
    <col min="516" max="516" width="3.625" style="2" customWidth="1"/>
    <col min="517" max="517" width="10.875" style="2" customWidth="1"/>
    <col min="518" max="518" width="3.625" style="2" customWidth="1"/>
    <col min="519" max="763" width="9" style="2"/>
    <col min="764" max="764" width="14.375" style="2" customWidth="1"/>
    <col min="765" max="765" width="10.875" style="2" customWidth="1"/>
    <col min="766" max="766" width="3.625" style="2" customWidth="1"/>
    <col min="767" max="767" width="10.875" style="2" customWidth="1"/>
    <col min="768" max="768" width="3.625" style="2" customWidth="1"/>
    <col min="769" max="769" width="10.875" style="2" customWidth="1"/>
    <col min="770" max="770" width="3.625" style="2" customWidth="1"/>
    <col min="771" max="771" width="10.875" style="2" customWidth="1"/>
    <col min="772" max="772" width="3.625" style="2" customWidth="1"/>
    <col min="773" max="773" width="10.875" style="2" customWidth="1"/>
    <col min="774" max="774" width="3.625" style="2" customWidth="1"/>
    <col min="775" max="1019" width="9" style="2"/>
    <col min="1020" max="1020" width="14.375" style="2" customWidth="1"/>
    <col min="1021" max="1021" width="10.875" style="2" customWidth="1"/>
    <col min="1022" max="1022" width="3.625" style="2" customWidth="1"/>
    <col min="1023" max="1023" width="10.875" style="2" customWidth="1"/>
    <col min="1024" max="1024" width="3.625" style="2" customWidth="1"/>
    <col min="1025" max="1025" width="10.875" style="2" customWidth="1"/>
    <col min="1026" max="1026" width="3.625" style="2" customWidth="1"/>
    <col min="1027" max="1027" width="10.875" style="2" customWidth="1"/>
    <col min="1028" max="1028" width="3.625" style="2" customWidth="1"/>
    <col min="1029" max="1029" width="10.875" style="2" customWidth="1"/>
    <col min="1030" max="1030" width="3.625" style="2" customWidth="1"/>
    <col min="1031" max="1275" width="9" style="2"/>
    <col min="1276" max="1276" width="14.375" style="2" customWidth="1"/>
    <col min="1277" max="1277" width="10.875" style="2" customWidth="1"/>
    <col min="1278" max="1278" width="3.625" style="2" customWidth="1"/>
    <col min="1279" max="1279" width="10.875" style="2" customWidth="1"/>
    <col min="1280" max="1280" width="3.625" style="2" customWidth="1"/>
    <col min="1281" max="1281" width="10.875" style="2" customWidth="1"/>
    <col min="1282" max="1282" width="3.625" style="2" customWidth="1"/>
    <col min="1283" max="1283" width="10.875" style="2" customWidth="1"/>
    <col min="1284" max="1284" width="3.625" style="2" customWidth="1"/>
    <col min="1285" max="1285" width="10.875" style="2" customWidth="1"/>
    <col min="1286" max="1286" width="3.625" style="2" customWidth="1"/>
    <col min="1287" max="1531" width="9" style="2"/>
    <col min="1532" max="1532" width="14.375" style="2" customWidth="1"/>
    <col min="1533" max="1533" width="10.875" style="2" customWidth="1"/>
    <col min="1534" max="1534" width="3.625" style="2" customWidth="1"/>
    <col min="1535" max="1535" width="10.875" style="2" customWidth="1"/>
    <col min="1536" max="1536" width="3.625" style="2" customWidth="1"/>
    <col min="1537" max="1537" width="10.875" style="2" customWidth="1"/>
    <col min="1538" max="1538" width="3.625" style="2" customWidth="1"/>
    <col min="1539" max="1539" width="10.875" style="2" customWidth="1"/>
    <col min="1540" max="1540" width="3.625" style="2" customWidth="1"/>
    <col min="1541" max="1541" width="10.875" style="2" customWidth="1"/>
    <col min="1542" max="1542" width="3.625" style="2" customWidth="1"/>
    <col min="1543" max="1787" width="9" style="2"/>
    <col min="1788" max="1788" width="14.375" style="2" customWidth="1"/>
    <col min="1789" max="1789" width="10.875" style="2" customWidth="1"/>
    <col min="1790" max="1790" width="3.625" style="2" customWidth="1"/>
    <col min="1791" max="1791" width="10.875" style="2" customWidth="1"/>
    <col min="1792" max="1792" width="3.625" style="2" customWidth="1"/>
    <col min="1793" max="1793" width="10.875" style="2" customWidth="1"/>
    <col min="1794" max="1794" width="3.625" style="2" customWidth="1"/>
    <col min="1795" max="1795" width="10.875" style="2" customWidth="1"/>
    <col min="1796" max="1796" width="3.625" style="2" customWidth="1"/>
    <col min="1797" max="1797" width="10.875" style="2" customWidth="1"/>
    <col min="1798" max="1798" width="3.625" style="2" customWidth="1"/>
    <col min="1799" max="2043" width="9" style="2"/>
    <col min="2044" max="2044" width="14.375" style="2" customWidth="1"/>
    <col min="2045" max="2045" width="10.875" style="2" customWidth="1"/>
    <col min="2046" max="2046" width="3.625" style="2" customWidth="1"/>
    <col min="2047" max="2047" width="10.875" style="2" customWidth="1"/>
    <col min="2048" max="2048" width="3.625" style="2" customWidth="1"/>
    <col min="2049" max="2049" width="10.875" style="2" customWidth="1"/>
    <col min="2050" max="2050" width="3.625" style="2" customWidth="1"/>
    <col min="2051" max="2051" width="10.875" style="2" customWidth="1"/>
    <col min="2052" max="2052" width="3.625" style="2" customWidth="1"/>
    <col min="2053" max="2053" width="10.875" style="2" customWidth="1"/>
    <col min="2054" max="2054" width="3.625" style="2" customWidth="1"/>
    <col min="2055" max="2299" width="9" style="2"/>
    <col min="2300" max="2300" width="14.375" style="2" customWidth="1"/>
    <col min="2301" max="2301" width="10.875" style="2" customWidth="1"/>
    <col min="2302" max="2302" width="3.625" style="2" customWidth="1"/>
    <col min="2303" max="2303" width="10.875" style="2" customWidth="1"/>
    <col min="2304" max="2304" width="3.625" style="2" customWidth="1"/>
    <col min="2305" max="2305" width="10.875" style="2" customWidth="1"/>
    <col min="2306" max="2306" width="3.625" style="2" customWidth="1"/>
    <col min="2307" max="2307" width="10.875" style="2" customWidth="1"/>
    <col min="2308" max="2308" width="3.625" style="2" customWidth="1"/>
    <col min="2309" max="2309" width="10.875" style="2" customWidth="1"/>
    <col min="2310" max="2310" width="3.625" style="2" customWidth="1"/>
    <col min="2311" max="2555" width="9" style="2"/>
    <col min="2556" max="2556" width="14.375" style="2" customWidth="1"/>
    <col min="2557" max="2557" width="10.875" style="2" customWidth="1"/>
    <col min="2558" max="2558" width="3.625" style="2" customWidth="1"/>
    <col min="2559" max="2559" width="10.875" style="2" customWidth="1"/>
    <col min="2560" max="2560" width="3.625" style="2" customWidth="1"/>
    <col min="2561" max="2561" width="10.875" style="2" customWidth="1"/>
    <col min="2562" max="2562" width="3.625" style="2" customWidth="1"/>
    <col min="2563" max="2563" width="10.875" style="2" customWidth="1"/>
    <col min="2564" max="2564" width="3.625" style="2" customWidth="1"/>
    <col min="2565" max="2565" width="10.875" style="2" customWidth="1"/>
    <col min="2566" max="2566" width="3.625" style="2" customWidth="1"/>
    <col min="2567" max="2811" width="9" style="2"/>
    <col min="2812" max="2812" width="14.375" style="2" customWidth="1"/>
    <col min="2813" max="2813" width="10.875" style="2" customWidth="1"/>
    <col min="2814" max="2814" width="3.625" style="2" customWidth="1"/>
    <col min="2815" max="2815" width="10.875" style="2" customWidth="1"/>
    <col min="2816" max="2816" width="3.625" style="2" customWidth="1"/>
    <col min="2817" max="2817" width="10.875" style="2" customWidth="1"/>
    <col min="2818" max="2818" width="3.625" style="2" customWidth="1"/>
    <col min="2819" max="2819" width="10.875" style="2" customWidth="1"/>
    <col min="2820" max="2820" width="3.625" style="2" customWidth="1"/>
    <col min="2821" max="2821" width="10.875" style="2" customWidth="1"/>
    <col min="2822" max="2822" width="3.625" style="2" customWidth="1"/>
    <col min="2823" max="3067" width="9" style="2"/>
    <col min="3068" max="3068" width="14.375" style="2" customWidth="1"/>
    <col min="3069" max="3069" width="10.875" style="2" customWidth="1"/>
    <col min="3070" max="3070" width="3.625" style="2" customWidth="1"/>
    <col min="3071" max="3071" width="10.875" style="2" customWidth="1"/>
    <col min="3072" max="3072" width="3.625" style="2" customWidth="1"/>
    <col min="3073" max="3073" width="10.875" style="2" customWidth="1"/>
    <col min="3074" max="3074" width="3.625" style="2" customWidth="1"/>
    <col min="3075" max="3075" width="10.875" style="2" customWidth="1"/>
    <col min="3076" max="3076" width="3.625" style="2" customWidth="1"/>
    <col min="3077" max="3077" width="10.875" style="2" customWidth="1"/>
    <col min="3078" max="3078" width="3.625" style="2" customWidth="1"/>
    <col min="3079" max="3323" width="9" style="2"/>
    <col min="3324" max="3324" width="14.375" style="2" customWidth="1"/>
    <col min="3325" max="3325" width="10.875" style="2" customWidth="1"/>
    <col min="3326" max="3326" width="3.625" style="2" customWidth="1"/>
    <col min="3327" max="3327" width="10.875" style="2" customWidth="1"/>
    <col min="3328" max="3328" width="3.625" style="2" customWidth="1"/>
    <col min="3329" max="3329" width="10.875" style="2" customWidth="1"/>
    <col min="3330" max="3330" width="3.625" style="2" customWidth="1"/>
    <col min="3331" max="3331" width="10.875" style="2" customWidth="1"/>
    <col min="3332" max="3332" width="3.625" style="2" customWidth="1"/>
    <col min="3333" max="3333" width="10.875" style="2" customWidth="1"/>
    <col min="3334" max="3334" width="3.625" style="2" customWidth="1"/>
    <col min="3335" max="3579" width="9" style="2"/>
    <col min="3580" max="3580" width="14.375" style="2" customWidth="1"/>
    <col min="3581" max="3581" width="10.875" style="2" customWidth="1"/>
    <col min="3582" max="3582" width="3.625" style="2" customWidth="1"/>
    <col min="3583" max="3583" width="10.875" style="2" customWidth="1"/>
    <col min="3584" max="3584" width="3.625" style="2" customWidth="1"/>
    <col min="3585" max="3585" width="10.875" style="2" customWidth="1"/>
    <col min="3586" max="3586" width="3.625" style="2" customWidth="1"/>
    <col min="3587" max="3587" width="10.875" style="2" customWidth="1"/>
    <col min="3588" max="3588" width="3.625" style="2" customWidth="1"/>
    <col min="3589" max="3589" width="10.875" style="2" customWidth="1"/>
    <col min="3590" max="3590" width="3.625" style="2" customWidth="1"/>
    <col min="3591" max="3835" width="9" style="2"/>
    <col min="3836" max="3836" width="14.375" style="2" customWidth="1"/>
    <col min="3837" max="3837" width="10.875" style="2" customWidth="1"/>
    <col min="3838" max="3838" width="3.625" style="2" customWidth="1"/>
    <col min="3839" max="3839" width="10.875" style="2" customWidth="1"/>
    <col min="3840" max="3840" width="3.625" style="2" customWidth="1"/>
    <col min="3841" max="3841" width="10.875" style="2" customWidth="1"/>
    <col min="3842" max="3842" width="3.625" style="2" customWidth="1"/>
    <col min="3843" max="3843" width="10.875" style="2" customWidth="1"/>
    <col min="3844" max="3844" width="3.625" style="2" customWidth="1"/>
    <col min="3845" max="3845" width="10.875" style="2" customWidth="1"/>
    <col min="3846" max="3846" width="3.625" style="2" customWidth="1"/>
    <col min="3847" max="4091" width="9" style="2"/>
    <col min="4092" max="4092" width="14.375" style="2" customWidth="1"/>
    <col min="4093" max="4093" width="10.875" style="2" customWidth="1"/>
    <col min="4094" max="4094" width="3.625" style="2" customWidth="1"/>
    <col min="4095" max="4095" width="10.875" style="2" customWidth="1"/>
    <col min="4096" max="4096" width="3.625" style="2" customWidth="1"/>
    <col min="4097" max="4097" width="10.875" style="2" customWidth="1"/>
    <col min="4098" max="4098" width="3.625" style="2" customWidth="1"/>
    <col min="4099" max="4099" width="10.875" style="2" customWidth="1"/>
    <col min="4100" max="4100" width="3.625" style="2" customWidth="1"/>
    <col min="4101" max="4101" width="10.875" style="2" customWidth="1"/>
    <col min="4102" max="4102" width="3.625" style="2" customWidth="1"/>
    <col min="4103" max="4347" width="9" style="2"/>
    <col min="4348" max="4348" width="14.375" style="2" customWidth="1"/>
    <col min="4349" max="4349" width="10.875" style="2" customWidth="1"/>
    <col min="4350" max="4350" width="3.625" style="2" customWidth="1"/>
    <col min="4351" max="4351" width="10.875" style="2" customWidth="1"/>
    <col min="4352" max="4352" width="3.625" style="2" customWidth="1"/>
    <col min="4353" max="4353" width="10.875" style="2" customWidth="1"/>
    <col min="4354" max="4354" width="3.625" style="2" customWidth="1"/>
    <col min="4355" max="4355" width="10.875" style="2" customWidth="1"/>
    <col min="4356" max="4356" width="3.625" style="2" customWidth="1"/>
    <col min="4357" max="4357" width="10.875" style="2" customWidth="1"/>
    <col min="4358" max="4358" width="3.625" style="2" customWidth="1"/>
    <col min="4359" max="4603" width="9" style="2"/>
    <col min="4604" max="4604" width="14.375" style="2" customWidth="1"/>
    <col min="4605" max="4605" width="10.875" style="2" customWidth="1"/>
    <col min="4606" max="4606" width="3.625" style="2" customWidth="1"/>
    <col min="4607" max="4607" width="10.875" style="2" customWidth="1"/>
    <col min="4608" max="4608" width="3.625" style="2" customWidth="1"/>
    <col min="4609" max="4609" width="10.875" style="2" customWidth="1"/>
    <col min="4610" max="4610" width="3.625" style="2" customWidth="1"/>
    <col min="4611" max="4611" width="10.875" style="2" customWidth="1"/>
    <col min="4612" max="4612" width="3.625" style="2" customWidth="1"/>
    <col min="4613" max="4613" width="10.875" style="2" customWidth="1"/>
    <col min="4614" max="4614" width="3.625" style="2" customWidth="1"/>
    <col min="4615" max="4859" width="9" style="2"/>
    <col min="4860" max="4860" width="14.375" style="2" customWidth="1"/>
    <col min="4861" max="4861" width="10.875" style="2" customWidth="1"/>
    <col min="4862" max="4862" width="3.625" style="2" customWidth="1"/>
    <col min="4863" max="4863" width="10.875" style="2" customWidth="1"/>
    <col min="4864" max="4864" width="3.625" style="2" customWidth="1"/>
    <col min="4865" max="4865" width="10.875" style="2" customWidth="1"/>
    <col min="4866" max="4866" width="3.625" style="2" customWidth="1"/>
    <col min="4867" max="4867" width="10.875" style="2" customWidth="1"/>
    <col min="4868" max="4868" width="3.625" style="2" customWidth="1"/>
    <col min="4869" max="4869" width="10.875" style="2" customWidth="1"/>
    <col min="4870" max="4870" width="3.625" style="2" customWidth="1"/>
    <col min="4871" max="5115" width="9" style="2"/>
    <col min="5116" max="5116" width="14.375" style="2" customWidth="1"/>
    <col min="5117" max="5117" width="10.875" style="2" customWidth="1"/>
    <col min="5118" max="5118" width="3.625" style="2" customWidth="1"/>
    <col min="5119" max="5119" width="10.875" style="2" customWidth="1"/>
    <col min="5120" max="5120" width="3.625" style="2" customWidth="1"/>
    <col min="5121" max="5121" width="10.875" style="2" customWidth="1"/>
    <col min="5122" max="5122" width="3.625" style="2" customWidth="1"/>
    <col min="5123" max="5123" width="10.875" style="2" customWidth="1"/>
    <col min="5124" max="5124" width="3.625" style="2" customWidth="1"/>
    <col min="5125" max="5125" width="10.875" style="2" customWidth="1"/>
    <col min="5126" max="5126" width="3.625" style="2" customWidth="1"/>
    <col min="5127" max="5371" width="9" style="2"/>
    <col min="5372" max="5372" width="14.375" style="2" customWidth="1"/>
    <col min="5373" max="5373" width="10.875" style="2" customWidth="1"/>
    <col min="5374" max="5374" width="3.625" style="2" customWidth="1"/>
    <col min="5375" max="5375" width="10.875" style="2" customWidth="1"/>
    <col min="5376" max="5376" width="3.625" style="2" customWidth="1"/>
    <col min="5377" max="5377" width="10.875" style="2" customWidth="1"/>
    <col min="5378" max="5378" width="3.625" style="2" customWidth="1"/>
    <col min="5379" max="5379" width="10.875" style="2" customWidth="1"/>
    <col min="5380" max="5380" width="3.625" style="2" customWidth="1"/>
    <col min="5381" max="5381" width="10.875" style="2" customWidth="1"/>
    <col min="5382" max="5382" width="3.625" style="2" customWidth="1"/>
    <col min="5383" max="5627" width="9" style="2"/>
    <col min="5628" max="5628" width="14.375" style="2" customWidth="1"/>
    <col min="5629" max="5629" width="10.875" style="2" customWidth="1"/>
    <col min="5630" max="5630" width="3.625" style="2" customWidth="1"/>
    <col min="5631" max="5631" width="10.875" style="2" customWidth="1"/>
    <col min="5632" max="5632" width="3.625" style="2" customWidth="1"/>
    <col min="5633" max="5633" width="10.875" style="2" customWidth="1"/>
    <col min="5634" max="5634" width="3.625" style="2" customWidth="1"/>
    <col min="5635" max="5635" width="10.875" style="2" customWidth="1"/>
    <col min="5636" max="5636" width="3.625" style="2" customWidth="1"/>
    <col min="5637" max="5637" width="10.875" style="2" customWidth="1"/>
    <col min="5638" max="5638" width="3.625" style="2" customWidth="1"/>
    <col min="5639" max="5883" width="9" style="2"/>
    <col min="5884" max="5884" width="14.375" style="2" customWidth="1"/>
    <col min="5885" max="5885" width="10.875" style="2" customWidth="1"/>
    <col min="5886" max="5886" width="3.625" style="2" customWidth="1"/>
    <col min="5887" max="5887" width="10.875" style="2" customWidth="1"/>
    <col min="5888" max="5888" width="3.625" style="2" customWidth="1"/>
    <col min="5889" max="5889" width="10.875" style="2" customWidth="1"/>
    <col min="5890" max="5890" width="3.625" style="2" customWidth="1"/>
    <col min="5891" max="5891" width="10.875" style="2" customWidth="1"/>
    <col min="5892" max="5892" width="3.625" style="2" customWidth="1"/>
    <col min="5893" max="5893" width="10.875" style="2" customWidth="1"/>
    <col min="5894" max="5894" width="3.625" style="2" customWidth="1"/>
    <col min="5895" max="6139" width="9" style="2"/>
    <col min="6140" max="6140" width="14.375" style="2" customWidth="1"/>
    <col min="6141" max="6141" width="10.875" style="2" customWidth="1"/>
    <col min="6142" max="6142" width="3.625" style="2" customWidth="1"/>
    <col min="6143" max="6143" width="10.875" style="2" customWidth="1"/>
    <col min="6144" max="6144" width="3.625" style="2" customWidth="1"/>
    <col min="6145" max="6145" width="10.875" style="2" customWidth="1"/>
    <col min="6146" max="6146" width="3.625" style="2" customWidth="1"/>
    <col min="6147" max="6147" width="10.875" style="2" customWidth="1"/>
    <col min="6148" max="6148" width="3.625" style="2" customWidth="1"/>
    <col min="6149" max="6149" width="10.875" style="2" customWidth="1"/>
    <col min="6150" max="6150" width="3.625" style="2" customWidth="1"/>
    <col min="6151" max="6395" width="9" style="2"/>
    <col min="6396" max="6396" width="14.375" style="2" customWidth="1"/>
    <col min="6397" max="6397" width="10.875" style="2" customWidth="1"/>
    <col min="6398" max="6398" width="3.625" style="2" customWidth="1"/>
    <col min="6399" max="6399" width="10.875" style="2" customWidth="1"/>
    <col min="6400" max="6400" width="3.625" style="2" customWidth="1"/>
    <col min="6401" max="6401" width="10.875" style="2" customWidth="1"/>
    <col min="6402" max="6402" width="3.625" style="2" customWidth="1"/>
    <col min="6403" max="6403" width="10.875" style="2" customWidth="1"/>
    <col min="6404" max="6404" width="3.625" style="2" customWidth="1"/>
    <col min="6405" max="6405" width="10.875" style="2" customWidth="1"/>
    <col min="6406" max="6406" width="3.625" style="2" customWidth="1"/>
    <col min="6407" max="6651" width="9" style="2"/>
    <col min="6652" max="6652" width="14.375" style="2" customWidth="1"/>
    <col min="6653" max="6653" width="10.875" style="2" customWidth="1"/>
    <col min="6654" max="6654" width="3.625" style="2" customWidth="1"/>
    <col min="6655" max="6655" width="10.875" style="2" customWidth="1"/>
    <col min="6656" max="6656" width="3.625" style="2" customWidth="1"/>
    <col min="6657" max="6657" width="10.875" style="2" customWidth="1"/>
    <col min="6658" max="6658" width="3.625" style="2" customWidth="1"/>
    <col min="6659" max="6659" width="10.875" style="2" customWidth="1"/>
    <col min="6660" max="6660" width="3.625" style="2" customWidth="1"/>
    <col min="6661" max="6661" width="10.875" style="2" customWidth="1"/>
    <col min="6662" max="6662" width="3.625" style="2" customWidth="1"/>
    <col min="6663" max="6907" width="9" style="2"/>
    <col min="6908" max="6908" width="14.375" style="2" customWidth="1"/>
    <col min="6909" max="6909" width="10.875" style="2" customWidth="1"/>
    <col min="6910" max="6910" width="3.625" style="2" customWidth="1"/>
    <col min="6911" max="6911" width="10.875" style="2" customWidth="1"/>
    <col min="6912" max="6912" width="3.625" style="2" customWidth="1"/>
    <col min="6913" max="6913" width="10.875" style="2" customWidth="1"/>
    <col min="6914" max="6914" width="3.625" style="2" customWidth="1"/>
    <col min="6915" max="6915" width="10.875" style="2" customWidth="1"/>
    <col min="6916" max="6916" width="3.625" style="2" customWidth="1"/>
    <col min="6917" max="6917" width="10.875" style="2" customWidth="1"/>
    <col min="6918" max="6918" width="3.625" style="2" customWidth="1"/>
    <col min="6919" max="7163" width="9" style="2"/>
    <col min="7164" max="7164" width="14.375" style="2" customWidth="1"/>
    <col min="7165" max="7165" width="10.875" style="2" customWidth="1"/>
    <col min="7166" max="7166" width="3.625" style="2" customWidth="1"/>
    <col min="7167" max="7167" width="10.875" style="2" customWidth="1"/>
    <col min="7168" max="7168" width="3.625" style="2" customWidth="1"/>
    <col min="7169" max="7169" width="10.875" style="2" customWidth="1"/>
    <col min="7170" max="7170" width="3.625" style="2" customWidth="1"/>
    <col min="7171" max="7171" width="10.875" style="2" customWidth="1"/>
    <col min="7172" max="7172" width="3.625" style="2" customWidth="1"/>
    <col min="7173" max="7173" width="10.875" style="2" customWidth="1"/>
    <col min="7174" max="7174" width="3.625" style="2" customWidth="1"/>
    <col min="7175" max="7419" width="9" style="2"/>
    <col min="7420" max="7420" width="14.375" style="2" customWidth="1"/>
    <col min="7421" max="7421" width="10.875" style="2" customWidth="1"/>
    <col min="7422" max="7422" width="3.625" style="2" customWidth="1"/>
    <col min="7423" max="7423" width="10.875" style="2" customWidth="1"/>
    <col min="7424" max="7424" width="3.625" style="2" customWidth="1"/>
    <col min="7425" max="7425" width="10.875" style="2" customWidth="1"/>
    <col min="7426" max="7426" width="3.625" style="2" customWidth="1"/>
    <col min="7427" max="7427" width="10.875" style="2" customWidth="1"/>
    <col min="7428" max="7428" width="3.625" style="2" customWidth="1"/>
    <col min="7429" max="7429" width="10.875" style="2" customWidth="1"/>
    <col min="7430" max="7430" width="3.625" style="2" customWidth="1"/>
    <col min="7431" max="7675" width="9" style="2"/>
    <col min="7676" max="7676" width="14.375" style="2" customWidth="1"/>
    <col min="7677" max="7677" width="10.875" style="2" customWidth="1"/>
    <col min="7678" max="7678" width="3.625" style="2" customWidth="1"/>
    <col min="7679" max="7679" width="10.875" style="2" customWidth="1"/>
    <col min="7680" max="7680" width="3.625" style="2" customWidth="1"/>
    <col min="7681" max="7681" width="10.875" style="2" customWidth="1"/>
    <col min="7682" max="7682" width="3.625" style="2" customWidth="1"/>
    <col min="7683" max="7683" width="10.875" style="2" customWidth="1"/>
    <col min="7684" max="7684" width="3.625" style="2" customWidth="1"/>
    <col min="7685" max="7685" width="10.875" style="2" customWidth="1"/>
    <col min="7686" max="7686" width="3.625" style="2" customWidth="1"/>
    <col min="7687" max="7931" width="9" style="2"/>
    <col min="7932" max="7932" width="14.375" style="2" customWidth="1"/>
    <col min="7933" max="7933" width="10.875" style="2" customWidth="1"/>
    <col min="7934" max="7934" width="3.625" style="2" customWidth="1"/>
    <col min="7935" max="7935" width="10.875" style="2" customWidth="1"/>
    <col min="7936" max="7936" width="3.625" style="2" customWidth="1"/>
    <col min="7937" max="7937" width="10.875" style="2" customWidth="1"/>
    <col min="7938" max="7938" width="3.625" style="2" customWidth="1"/>
    <col min="7939" max="7939" width="10.875" style="2" customWidth="1"/>
    <col min="7940" max="7940" width="3.625" style="2" customWidth="1"/>
    <col min="7941" max="7941" width="10.875" style="2" customWidth="1"/>
    <col min="7942" max="7942" width="3.625" style="2" customWidth="1"/>
    <col min="7943" max="8187" width="9" style="2"/>
    <col min="8188" max="8188" width="14.375" style="2" customWidth="1"/>
    <col min="8189" max="8189" width="10.875" style="2" customWidth="1"/>
    <col min="8190" max="8190" width="3.625" style="2" customWidth="1"/>
    <col min="8191" max="8191" width="10.875" style="2" customWidth="1"/>
    <col min="8192" max="8192" width="3.625" style="2" customWidth="1"/>
    <col min="8193" max="8193" width="10.875" style="2" customWidth="1"/>
    <col min="8194" max="8194" width="3.625" style="2" customWidth="1"/>
    <col min="8195" max="8195" width="10.875" style="2" customWidth="1"/>
    <col min="8196" max="8196" width="3.625" style="2" customWidth="1"/>
    <col min="8197" max="8197" width="10.875" style="2" customWidth="1"/>
    <col min="8198" max="8198" width="3.625" style="2" customWidth="1"/>
    <col min="8199" max="8443" width="9" style="2"/>
    <col min="8444" max="8444" width="14.375" style="2" customWidth="1"/>
    <col min="8445" max="8445" width="10.875" style="2" customWidth="1"/>
    <col min="8446" max="8446" width="3.625" style="2" customWidth="1"/>
    <col min="8447" max="8447" width="10.875" style="2" customWidth="1"/>
    <col min="8448" max="8448" width="3.625" style="2" customWidth="1"/>
    <col min="8449" max="8449" width="10.875" style="2" customWidth="1"/>
    <col min="8450" max="8450" width="3.625" style="2" customWidth="1"/>
    <col min="8451" max="8451" width="10.875" style="2" customWidth="1"/>
    <col min="8452" max="8452" width="3.625" style="2" customWidth="1"/>
    <col min="8453" max="8453" width="10.875" style="2" customWidth="1"/>
    <col min="8454" max="8454" width="3.625" style="2" customWidth="1"/>
    <col min="8455" max="8699" width="9" style="2"/>
    <col min="8700" max="8700" width="14.375" style="2" customWidth="1"/>
    <col min="8701" max="8701" width="10.875" style="2" customWidth="1"/>
    <col min="8702" max="8702" width="3.625" style="2" customWidth="1"/>
    <col min="8703" max="8703" width="10.875" style="2" customWidth="1"/>
    <col min="8704" max="8704" width="3.625" style="2" customWidth="1"/>
    <col min="8705" max="8705" width="10.875" style="2" customWidth="1"/>
    <col min="8706" max="8706" width="3.625" style="2" customWidth="1"/>
    <col min="8707" max="8707" width="10.875" style="2" customWidth="1"/>
    <col min="8708" max="8708" width="3.625" style="2" customWidth="1"/>
    <col min="8709" max="8709" width="10.875" style="2" customWidth="1"/>
    <col min="8710" max="8710" width="3.625" style="2" customWidth="1"/>
    <col min="8711" max="8955" width="9" style="2"/>
    <col min="8956" max="8956" width="14.375" style="2" customWidth="1"/>
    <col min="8957" max="8957" width="10.875" style="2" customWidth="1"/>
    <col min="8958" max="8958" width="3.625" style="2" customWidth="1"/>
    <col min="8959" max="8959" width="10.875" style="2" customWidth="1"/>
    <col min="8960" max="8960" width="3.625" style="2" customWidth="1"/>
    <col min="8961" max="8961" width="10.875" style="2" customWidth="1"/>
    <col min="8962" max="8962" width="3.625" style="2" customWidth="1"/>
    <col min="8963" max="8963" width="10.875" style="2" customWidth="1"/>
    <col min="8964" max="8964" width="3.625" style="2" customWidth="1"/>
    <col min="8965" max="8965" width="10.875" style="2" customWidth="1"/>
    <col min="8966" max="8966" width="3.625" style="2" customWidth="1"/>
    <col min="8967" max="9211" width="9" style="2"/>
    <col min="9212" max="9212" width="14.375" style="2" customWidth="1"/>
    <col min="9213" max="9213" width="10.875" style="2" customWidth="1"/>
    <col min="9214" max="9214" width="3.625" style="2" customWidth="1"/>
    <col min="9215" max="9215" width="10.875" style="2" customWidth="1"/>
    <col min="9216" max="9216" width="3.625" style="2" customWidth="1"/>
    <col min="9217" max="9217" width="10.875" style="2" customWidth="1"/>
    <col min="9218" max="9218" width="3.625" style="2" customWidth="1"/>
    <col min="9219" max="9219" width="10.875" style="2" customWidth="1"/>
    <col min="9220" max="9220" width="3.625" style="2" customWidth="1"/>
    <col min="9221" max="9221" width="10.875" style="2" customWidth="1"/>
    <col min="9222" max="9222" width="3.625" style="2" customWidth="1"/>
    <col min="9223" max="9467" width="9" style="2"/>
    <col min="9468" max="9468" width="14.375" style="2" customWidth="1"/>
    <col min="9469" max="9469" width="10.875" style="2" customWidth="1"/>
    <col min="9470" max="9470" width="3.625" style="2" customWidth="1"/>
    <col min="9471" max="9471" width="10.875" style="2" customWidth="1"/>
    <col min="9472" max="9472" width="3.625" style="2" customWidth="1"/>
    <col min="9473" max="9473" width="10.875" style="2" customWidth="1"/>
    <col min="9474" max="9474" width="3.625" style="2" customWidth="1"/>
    <col min="9475" max="9475" width="10.875" style="2" customWidth="1"/>
    <col min="9476" max="9476" width="3.625" style="2" customWidth="1"/>
    <col min="9477" max="9477" width="10.875" style="2" customWidth="1"/>
    <col min="9478" max="9478" width="3.625" style="2" customWidth="1"/>
    <col min="9479" max="9723" width="9" style="2"/>
    <col min="9724" max="9724" width="14.375" style="2" customWidth="1"/>
    <col min="9725" max="9725" width="10.875" style="2" customWidth="1"/>
    <col min="9726" max="9726" width="3.625" style="2" customWidth="1"/>
    <col min="9727" max="9727" width="10.875" style="2" customWidth="1"/>
    <col min="9728" max="9728" width="3.625" style="2" customWidth="1"/>
    <col min="9729" max="9729" width="10.875" style="2" customWidth="1"/>
    <col min="9730" max="9730" width="3.625" style="2" customWidth="1"/>
    <col min="9731" max="9731" width="10.875" style="2" customWidth="1"/>
    <col min="9732" max="9732" width="3.625" style="2" customWidth="1"/>
    <col min="9733" max="9733" width="10.875" style="2" customWidth="1"/>
    <col min="9734" max="9734" width="3.625" style="2" customWidth="1"/>
    <col min="9735" max="9979" width="9" style="2"/>
    <col min="9980" max="9980" width="14.375" style="2" customWidth="1"/>
    <col min="9981" max="9981" width="10.875" style="2" customWidth="1"/>
    <col min="9982" max="9982" width="3.625" style="2" customWidth="1"/>
    <col min="9983" max="9983" width="10.875" style="2" customWidth="1"/>
    <col min="9984" max="9984" width="3.625" style="2" customWidth="1"/>
    <col min="9985" max="9985" width="10.875" style="2" customWidth="1"/>
    <col min="9986" max="9986" width="3.625" style="2" customWidth="1"/>
    <col min="9987" max="9987" width="10.875" style="2" customWidth="1"/>
    <col min="9988" max="9988" width="3.625" style="2" customWidth="1"/>
    <col min="9989" max="9989" width="10.875" style="2" customWidth="1"/>
    <col min="9990" max="9990" width="3.625" style="2" customWidth="1"/>
    <col min="9991" max="10235" width="9" style="2"/>
    <col min="10236" max="10236" width="14.375" style="2" customWidth="1"/>
    <col min="10237" max="10237" width="10.875" style="2" customWidth="1"/>
    <col min="10238" max="10238" width="3.625" style="2" customWidth="1"/>
    <col min="10239" max="10239" width="10.875" style="2" customWidth="1"/>
    <col min="10240" max="10240" width="3.625" style="2" customWidth="1"/>
    <col min="10241" max="10241" width="10.875" style="2" customWidth="1"/>
    <col min="10242" max="10242" width="3.625" style="2" customWidth="1"/>
    <col min="10243" max="10243" width="10.875" style="2" customWidth="1"/>
    <col min="10244" max="10244" width="3.625" style="2" customWidth="1"/>
    <col min="10245" max="10245" width="10.875" style="2" customWidth="1"/>
    <col min="10246" max="10246" width="3.625" style="2" customWidth="1"/>
    <col min="10247" max="10491" width="9" style="2"/>
    <col min="10492" max="10492" width="14.375" style="2" customWidth="1"/>
    <col min="10493" max="10493" width="10.875" style="2" customWidth="1"/>
    <col min="10494" max="10494" width="3.625" style="2" customWidth="1"/>
    <col min="10495" max="10495" width="10.875" style="2" customWidth="1"/>
    <col min="10496" max="10496" width="3.625" style="2" customWidth="1"/>
    <col min="10497" max="10497" width="10.875" style="2" customWidth="1"/>
    <col min="10498" max="10498" width="3.625" style="2" customWidth="1"/>
    <col min="10499" max="10499" width="10.875" style="2" customWidth="1"/>
    <col min="10500" max="10500" width="3.625" style="2" customWidth="1"/>
    <col min="10501" max="10501" width="10.875" style="2" customWidth="1"/>
    <col min="10502" max="10502" width="3.625" style="2" customWidth="1"/>
    <col min="10503" max="10747" width="9" style="2"/>
    <col min="10748" max="10748" width="14.375" style="2" customWidth="1"/>
    <col min="10749" max="10749" width="10.875" style="2" customWidth="1"/>
    <col min="10750" max="10750" width="3.625" style="2" customWidth="1"/>
    <col min="10751" max="10751" width="10.875" style="2" customWidth="1"/>
    <col min="10752" max="10752" width="3.625" style="2" customWidth="1"/>
    <col min="10753" max="10753" width="10.875" style="2" customWidth="1"/>
    <col min="10754" max="10754" width="3.625" style="2" customWidth="1"/>
    <col min="10755" max="10755" width="10.875" style="2" customWidth="1"/>
    <col min="10756" max="10756" width="3.625" style="2" customWidth="1"/>
    <col min="10757" max="10757" width="10.875" style="2" customWidth="1"/>
    <col min="10758" max="10758" width="3.625" style="2" customWidth="1"/>
    <col min="10759" max="11003" width="9" style="2"/>
    <col min="11004" max="11004" width="14.375" style="2" customWidth="1"/>
    <col min="11005" max="11005" width="10.875" style="2" customWidth="1"/>
    <col min="11006" max="11006" width="3.625" style="2" customWidth="1"/>
    <col min="11007" max="11007" width="10.875" style="2" customWidth="1"/>
    <col min="11008" max="11008" width="3.625" style="2" customWidth="1"/>
    <col min="11009" max="11009" width="10.875" style="2" customWidth="1"/>
    <col min="11010" max="11010" width="3.625" style="2" customWidth="1"/>
    <col min="11011" max="11011" width="10.875" style="2" customWidth="1"/>
    <col min="11012" max="11012" width="3.625" style="2" customWidth="1"/>
    <col min="11013" max="11013" width="10.875" style="2" customWidth="1"/>
    <col min="11014" max="11014" width="3.625" style="2" customWidth="1"/>
    <col min="11015" max="11259" width="9" style="2"/>
    <col min="11260" max="11260" width="14.375" style="2" customWidth="1"/>
    <col min="11261" max="11261" width="10.875" style="2" customWidth="1"/>
    <col min="11262" max="11262" width="3.625" style="2" customWidth="1"/>
    <col min="11263" max="11263" width="10.875" style="2" customWidth="1"/>
    <col min="11264" max="11264" width="3.625" style="2" customWidth="1"/>
    <col min="11265" max="11265" width="10.875" style="2" customWidth="1"/>
    <col min="11266" max="11266" width="3.625" style="2" customWidth="1"/>
    <col min="11267" max="11267" width="10.875" style="2" customWidth="1"/>
    <col min="11268" max="11268" width="3.625" style="2" customWidth="1"/>
    <col min="11269" max="11269" width="10.875" style="2" customWidth="1"/>
    <col min="11270" max="11270" width="3.625" style="2" customWidth="1"/>
    <col min="11271" max="11515" width="9" style="2"/>
    <col min="11516" max="11516" width="14.375" style="2" customWidth="1"/>
    <col min="11517" max="11517" width="10.875" style="2" customWidth="1"/>
    <col min="11518" max="11518" width="3.625" style="2" customWidth="1"/>
    <col min="11519" max="11519" width="10.875" style="2" customWidth="1"/>
    <col min="11520" max="11520" width="3.625" style="2" customWidth="1"/>
    <col min="11521" max="11521" width="10.875" style="2" customWidth="1"/>
    <col min="11522" max="11522" width="3.625" style="2" customWidth="1"/>
    <col min="11523" max="11523" width="10.875" style="2" customWidth="1"/>
    <col min="11524" max="11524" width="3.625" style="2" customWidth="1"/>
    <col min="11525" max="11525" width="10.875" style="2" customWidth="1"/>
    <col min="11526" max="11526" width="3.625" style="2" customWidth="1"/>
    <col min="11527" max="11771" width="9" style="2"/>
    <col min="11772" max="11772" width="14.375" style="2" customWidth="1"/>
    <col min="11773" max="11773" width="10.875" style="2" customWidth="1"/>
    <col min="11774" max="11774" width="3.625" style="2" customWidth="1"/>
    <col min="11775" max="11775" width="10.875" style="2" customWidth="1"/>
    <col min="11776" max="11776" width="3.625" style="2" customWidth="1"/>
    <col min="11777" max="11777" width="10.875" style="2" customWidth="1"/>
    <col min="11778" max="11778" width="3.625" style="2" customWidth="1"/>
    <col min="11779" max="11779" width="10.875" style="2" customWidth="1"/>
    <col min="11780" max="11780" width="3.625" style="2" customWidth="1"/>
    <col min="11781" max="11781" width="10.875" style="2" customWidth="1"/>
    <col min="11782" max="11782" width="3.625" style="2" customWidth="1"/>
    <col min="11783" max="12027" width="9" style="2"/>
    <col min="12028" max="12028" width="14.375" style="2" customWidth="1"/>
    <col min="12029" max="12029" width="10.875" style="2" customWidth="1"/>
    <col min="12030" max="12030" width="3.625" style="2" customWidth="1"/>
    <col min="12031" max="12031" width="10.875" style="2" customWidth="1"/>
    <col min="12032" max="12032" width="3.625" style="2" customWidth="1"/>
    <col min="12033" max="12033" width="10.875" style="2" customWidth="1"/>
    <col min="12034" max="12034" width="3.625" style="2" customWidth="1"/>
    <col min="12035" max="12035" width="10.875" style="2" customWidth="1"/>
    <col min="12036" max="12036" width="3.625" style="2" customWidth="1"/>
    <col min="12037" max="12037" width="10.875" style="2" customWidth="1"/>
    <col min="12038" max="12038" width="3.625" style="2" customWidth="1"/>
    <col min="12039" max="12283" width="9" style="2"/>
    <col min="12284" max="12284" width="14.375" style="2" customWidth="1"/>
    <col min="12285" max="12285" width="10.875" style="2" customWidth="1"/>
    <col min="12286" max="12286" width="3.625" style="2" customWidth="1"/>
    <col min="12287" max="12287" width="10.875" style="2" customWidth="1"/>
    <col min="12288" max="12288" width="3.625" style="2" customWidth="1"/>
    <col min="12289" max="12289" width="10.875" style="2" customWidth="1"/>
    <col min="12290" max="12290" width="3.625" style="2" customWidth="1"/>
    <col min="12291" max="12291" width="10.875" style="2" customWidth="1"/>
    <col min="12292" max="12292" width="3.625" style="2" customWidth="1"/>
    <col min="12293" max="12293" width="10.875" style="2" customWidth="1"/>
    <col min="12294" max="12294" width="3.625" style="2" customWidth="1"/>
    <col min="12295" max="12539" width="9" style="2"/>
    <col min="12540" max="12540" width="14.375" style="2" customWidth="1"/>
    <col min="12541" max="12541" width="10.875" style="2" customWidth="1"/>
    <col min="12542" max="12542" width="3.625" style="2" customWidth="1"/>
    <col min="12543" max="12543" width="10.875" style="2" customWidth="1"/>
    <col min="12544" max="12544" width="3.625" style="2" customWidth="1"/>
    <col min="12545" max="12545" width="10.875" style="2" customWidth="1"/>
    <col min="12546" max="12546" width="3.625" style="2" customWidth="1"/>
    <col min="12547" max="12547" width="10.875" style="2" customWidth="1"/>
    <col min="12548" max="12548" width="3.625" style="2" customWidth="1"/>
    <col min="12549" max="12549" width="10.875" style="2" customWidth="1"/>
    <col min="12550" max="12550" width="3.625" style="2" customWidth="1"/>
    <col min="12551" max="12795" width="9" style="2"/>
    <col min="12796" max="12796" width="14.375" style="2" customWidth="1"/>
    <col min="12797" max="12797" width="10.875" style="2" customWidth="1"/>
    <col min="12798" max="12798" width="3.625" style="2" customWidth="1"/>
    <col min="12799" max="12799" width="10.875" style="2" customWidth="1"/>
    <col min="12800" max="12800" width="3.625" style="2" customWidth="1"/>
    <col min="12801" max="12801" width="10.875" style="2" customWidth="1"/>
    <col min="12802" max="12802" width="3.625" style="2" customWidth="1"/>
    <col min="12803" max="12803" width="10.875" style="2" customWidth="1"/>
    <col min="12804" max="12804" width="3.625" style="2" customWidth="1"/>
    <col min="12805" max="12805" width="10.875" style="2" customWidth="1"/>
    <col min="12806" max="12806" width="3.625" style="2" customWidth="1"/>
    <col min="12807" max="13051" width="9" style="2"/>
    <col min="13052" max="13052" width="14.375" style="2" customWidth="1"/>
    <col min="13053" max="13053" width="10.875" style="2" customWidth="1"/>
    <col min="13054" max="13054" width="3.625" style="2" customWidth="1"/>
    <col min="13055" max="13055" width="10.875" style="2" customWidth="1"/>
    <col min="13056" max="13056" width="3.625" style="2" customWidth="1"/>
    <col min="13057" max="13057" width="10.875" style="2" customWidth="1"/>
    <col min="13058" max="13058" width="3.625" style="2" customWidth="1"/>
    <col min="13059" max="13059" width="10.875" style="2" customWidth="1"/>
    <col min="13060" max="13060" width="3.625" style="2" customWidth="1"/>
    <col min="13061" max="13061" width="10.875" style="2" customWidth="1"/>
    <col min="13062" max="13062" width="3.625" style="2" customWidth="1"/>
    <col min="13063" max="13307" width="9" style="2"/>
    <col min="13308" max="13308" width="14.375" style="2" customWidth="1"/>
    <col min="13309" max="13309" width="10.875" style="2" customWidth="1"/>
    <col min="13310" max="13310" width="3.625" style="2" customWidth="1"/>
    <col min="13311" max="13311" width="10.875" style="2" customWidth="1"/>
    <col min="13312" max="13312" width="3.625" style="2" customWidth="1"/>
    <col min="13313" max="13313" width="10.875" style="2" customWidth="1"/>
    <col min="13314" max="13314" width="3.625" style="2" customWidth="1"/>
    <col min="13315" max="13315" width="10.875" style="2" customWidth="1"/>
    <col min="13316" max="13316" width="3.625" style="2" customWidth="1"/>
    <col min="13317" max="13317" width="10.875" style="2" customWidth="1"/>
    <col min="13318" max="13318" width="3.625" style="2" customWidth="1"/>
    <col min="13319" max="13563" width="9" style="2"/>
    <col min="13564" max="13564" width="14.375" style="2" customWidth="1"/>
    <col min="13565" max="13565" width="10.875" style="2" customWidth="1"/>
    <col min="13566" max="13566" width="3.625" style="2" customWidth="1"/>
    <col min="13567" max="13567" width="10.875" style="2" customWidth="1"/>
    <col min="13568" max="13568" width="3.625" style="2" customWidth="1"/>
    <col min="13569" max="13569" width="10.875" style="2" customWidth="1"/>
    <col min="13570" max="13570" width="3.625" style="2" customWidth="1"/>
    <col min="13571" max="13571" width="10.875" style="2" customWidth="1"/>
    <col min="13572" max="13572" width="3.625" style="2" customWidth="1"/>
    <col min="13573" max="13573" width="10.875" style="2" customWidth="1"/>
    <col min="13574" max="13574" width="3.625" style="2" customWidth="1"/>
    <col min="13575" max="13819" width="9" style="2"/>
    <col min="13820" max="13820" width="14.375" style="2" customWidth="1"/>
    <col min="13821" max="13821" width="10.875" style="2" customWidth="1"/>
    <col min="13822" max="13822" width="3.625" style="2" customWidth="1"/>
    <col min="13823" max="13823" width="10.875" style="2" customWidth="1"/>
    <col min="13824" max="13824" width="3.625" style="2" customWidth="1"/>
    <col min="13825" max="13825" width="10.875" style="2" customWidth="1"/>
    <col min="13826" max="13826" width="3.625" style="2" customWidth="1"/>
    <col min="13827" max="13827" width="10.875" style="2" customWidth="1"/>
    <col min="13828" max="13828" width="3.625" style="2" customWidth="1"/>
    <col min="13829" max="13829" width="10.875" style="2" customWidth="1"/>
    <col min="13830" max="13830" width="3.625" style="2" customWidth="1"/>
    <col min="13831" max="14075" width="9" style="2"/>
    <col min="14076" max="14076" width="14.375" style="2" customWidth="1"/>
    <col min="14077" max="14077" width="10.875" style="2" customWidth="1"/>
    <col min="14078" max="14078" width="3.625" style="2" customWidth="1"/>
    <col min="14079" max="14079" width="10.875" style="2" customWidth="1"/>
    <col min="14080" max="14080" width="3.625" style="2" customWidth="1"/>
    <col min="14081" max="14081" width="10.875" style="2" customWidth="1"/>
    <col min="14082" max="14082" width="3.625" style="2" customWidth="1"/>
    <col min="14083" max="14083" width="10.875" style="2" customWidth="1"/>
    <col min="14084" max="14084" width="3.625" style="2" customWidth="1"/>
    <col min="14085" max="14085" width="10.875" style="2" customWidth="1"/>
    <col min="14086" max="14086" width="3.625" style="2" customWidth="1"/>
    <col min="14087" max="14331" width="9" style="2"/>
    <col min="14332" max="14332" width="14.375" style="2" customWidth="1"/>
    <col min="14333" max="14333" width="10.875" style="2" customWidth="1"/>
    <col min="14334" max="14334" width="3.625" style="2" customWidth="1"/>
    <col min="14335" max="14335" width="10.875" style="2" customWidth="1"/>
    <col min="14336" max="14336" width="3.625" style="2" customWidth="1"/>
    <col min="14337" max="14337" width="10.875" style="2" customWidth="1"/>
    <col min="14338" max="14338" width="3.625" style="2" customWidth="1"/>
    <col min="14339" max="14339" width="10.875" style="2" customWidth="1"/>
    <col min="14340" max="14340" width="3.625" style="2" customWidth="1"/>
    <col min="14341" max="14341" width="10.875" style="2" customWidth="1"/>
    <col min="14342" max="14342" width="3.625" style="2" customWidth="1"/>
    <col min="14343" max="14587" width="9" style="2"/>
    <col min="14588" max="14588" width="14.375" style="2" customWidth="1"/>
    <col min="14589" max="14589" width="10.875" style="2" customWidth="1"/>
    <col min="14590" max="14590" width="3.625" style="2" customWidth="1"/>
    <col min="14591" max="14591" width="10.875" style="2" customWidth="1"/>
    <col min="14592" max="14592" width="3.625" style="2" customWidth="1"/>
    <col min="14593" max="14593" width="10.875" style="2" customWidth="1"/>
    <col min="14594" max="14594" width="3.625" style="2" customWidth="1"/>
    <col min="14595" max="14595" width="10.875" style="2" customWidth="1"/>
    <col min="14596" max="14596" width="3.625" style="2" customWidth="1"/>
    <col min="14597" max="14597" width="10.875" style="2" customWidth="1"/>
    <col min="14598" max="14598" width="3.625" style="2" customWidth="1"/>
    <col min="14599" max="14843" width="9" style="2"/>
    <col min="14844" max="14844" width="14.375" style="2" customWidth="1"/>
    <col min="14845" max="14845" width="10.875" style="2" customWidth="1"/>
    <col min="14846" max="14846" width="3.625" style="2" customWidth="1"/>
    <col min="14847" max="14847" width="10.875" style="2" customWidth="1"/>
    <col min="14848" max="14848" width="3.625" style="2" customWidth="1"/>
    <col min="14849" max="14849" width="10.875" style="2" customWidth="1"/>
    <col min="14850" max="14850" width="3.625" style="2" customWidth="1"/>
    <col min="14851" max="14851" width="10.875" style="2" customWidth="1"/>
    <col min="14852" max="14852" width="3.625" style="2" customWidth="1"/>
    <col min="14853" max="14853" width="10.875" style="2" customWidth="1"/>
    <col min="14854" max="14854" width="3.625" style="2" customWidth="1"/>
    <col min="14855" max="15099" width="9" style="2"/>
    <col min="15100" max="15100" width="14.375" style="2" customWidth="1"/>
    <col min="15101" max="15101" width="10.875" style="2" customWidth="1"/>
    <col min="15102" max="15102" width="3.625" style="2" customWidth="1"/>
    <col min="15103" max="15103" width="10.875" style="2" customWidth="1"/>
    <col min="15104" max="15104" width="3.625" style="2" customWidth="1"/>
    <col min="15105" max="15105" width="10.875" style="2" customWidth="1"/>
    <col min="15106" max="15106" width="3.625" style="2" customWidth="1"/>
    <col min="15107" max="15107" width="10.875" style="2" customWidth="1"/>
    <col min="15108" max="15108" width="3.625" style="2" customWidth="1"/>
    <col min="15109" max="15109" width="10.875" style="2" customWidth="1"/>
    <col min="15110" max="15110" width="3.625" style="2" customWidth="1"/>
    <col min="15111" max="15355" width="9" style="2"/>
    <col min="15356" max="15356" width="14.375" style="2" customWidth="1"/>
    <col min="15357" max="15357" width="10.875" style="2" customWidth="1"/>
    <col min="15358" max="15358" width="3.625" style="2" customWidth="1"/>
    <col min="15359" max="15359" width="10.875" style="2" customWidth="1"/>
    <col min="15360" max="15360" width="3.625" style="2" customWidth="1"/>
    <col min="15361" max="15361" width="10.875" style="2" customWidth="1"/>
    <col min="15362" max="15362" width="3.625" style="2" customWidth="1"/>
    <col min="15363" max="15363" width="10.875" style="2" customWidth="1"/>
    <col min="15364" max="15364" width="3.625" style="2" customWidth="1"/>
    <col min="15365" max="15365" width="10.875" style="2" customWidth="1"/>
    <col min="15366" max="15366" width="3.625" style="2" customWidth="1"/>
    <col min="15367" max="15611" width="9" style="2"/>
    <col min="15612" max="15612" width="14.375" style="2" customWidth="1"/>
    <col min="15613" max="15613" width="10.875" style="2" customWidth="1"/>
    <col min="15614" max="15614" width="3.625" style="2" customWidth="1"/>
    <col min="15615" max="15615" width="10.875" style="2" customWidth="1"/>
    <col min="15616" max="15616" width="3.625" style="2" customWidth="1"/>
    <col min="15617" max="15617" width="10.875" style="2" customWidth="1"/>
    <col min="15618" max="15618" width="3.625" style="2" customWidth="1"/>
    <col min="15619" max="15619" width="10.875" style="2" customWidth="1"/>
    <col min="15620" max="15620" width="3.625" style="2" customWidth="1"/>
    <col min="15621" max="15621" width="10.875" style="2" customWidth="1"/>
    <col min="15622" max="15622" width="3.625" style="2" customWidth="1"/>
    <col min="15623" max="15867" width="9" style="2"/>
    <col min="15868" max="15868" width="14.375" style="2" customWidth="1"/>
    <col min="15869" max="15869" width="10.875" style="2" customWidth="1"/>
    <col min="15870" max="15870" width="3.625" style="2" customWidth="1"/>
    <col min="15871" max="15871" width="10.875" style="2" customWidth="1"/>
    <col min="15872" max="15872" width="3.625" style="2" customWidth="1"/>
    <col min="15873" max="15873" width="10.875" style="2" customWidth="1"/>
    <col min="15874" max="15874" width="3.625" style="2" customWidth="1"/>
    <col min="15875" max="15875" width="10.875" style="2" customWidth="1"/>
    <col min="15876" max="15876" width="3.625" style="2" customWidth="1"/>
    <col min="15877" max="15877" width="10.875" style="2" customWidth="1"/>
    <col min="15878" max="15878" width="3.625" style="2" customWidth="1"/>
    <col min="15879" max="16123" width="9" style="2"/>
    <col min="16124" max="16124" width="14.375" style="2" customWidth="1"/>
    <col min="16125" max="16125" width="10.875" style="2" customWidth="1"/>
    <col min="16126" max="16126" width="3.625" style="2" customWidth="1"/>
    <col min="16127" max="16127" width="10.875" style="2" customWidth="1"/>
    <col min="16128" max="16128" width="3.625" style="2" customWidth="1"/>
    <col min="16129" max="16129" width="10.875" style="2" customWidth="1"/>
    <col min="16130" max="16130" width="3.625" style="2" customWidth="1"/>
    <col min="16131" max="16131" width="10.875" style="2" customWidth="1"/>
    <col min="16132" max="16132" width="3.625" style="2" customWidth="1"/>
    <col min="16133" max="16133" width="10.875" style="2" customWidth="1"/>
    <col min="16134" max="16134" width="3.625" style="2" customWidth="1"/>
    <col min="16135" max="16384" width="9" style="2"/>
  </cols>
  <sheetData>
    <row r="1" spans="1:8" ht="14.25" thickBot="1" x14ac:dyDescent="0.2">
      <c r="A1" s="33"/>
      <c r="B1" s="33"/>
      <c r="C1" s="33"/>
      <c r="D1" s="190"/>
      <c r="E1" s="300" t="s">
        <v>77</v>
      </c>
      <c r="F1" s="300"/>
    </row>
    <row r="2" spans="1:8" ht="15" customHeight="1" x14ac:dyDescent="0.15">
      <c r="A2" s="182" t="s">
        <v>87</v>
      </c>
      <c r="B2" s="136" t="s">
        <v>162</v>
      </c>
      <c r="C2" s="136" t="s">
        <v>163</v>
      </c>
      <c r="D2" s="136" t="s">
        <v>164</v>
      </c>
      <c r="E2" s="136" t="s">
        <v>165</v>
      </c>
      <c r="F2" s="83" t="s">
        <v>166</v>
      </c>
      <c r="G2" s="18"/>
    </row>
    <row r="3" spans="1:8" ht="14.25" thickBot="1" x14ac:dyDescent="0.2">
      <c r="A3" s="137" t="s">
        <v>59</v>
      </c>
      <c r="B3" s="138">
        <v>6063</v>
      </c>
      <c r="C3" s="138">
        <v>6098</v>
      </c>
      <c r="D3" s="138">
        <v>6127</v>
      </c>
      <c r="E3" s="138">
        <v>6161</v>
      </c>
      <c r="F3" s="135">
        <v>6186</v>
      </c>
    </row>
    <row r="4" spans="1:8" ht="15" customHeight="1" x14ac:dyDescent="0.15">
      <c r="A4" s="139" t="s">
        <v>123</v>
      </c>
      <c r="B4" s="139" t="s">
        <v>122</v>
      </c>
      <c r="C4" s="139"/>
      <c r="D4" s="191"/>
      <c r="E4" s="301" t="s">
        <v>124</v>
      </c>
      <c r="F4" s="301"/>
    </row>
    <row r="9" spans="1:8" x14ac:dyDescent="0.15">
      <c r="H9" s="77"/>
    </row>
  </sheetData>
  <mergeCells count="2">
    <mergeCell ref="E1:F1"/>
    <mergeCell ref="E4:F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J13"/>
  <sheetViews>
    <sheetView zoomScaleNormal="100" workbookViewId="0">
      <selection sqref="A1:J1"/>
    </sheetView>
  </sheetViews>
  <sheetFormatPr defaultRowHeight="18" customHeight="1" x14ac:dyDescent="0.15"/>
  <cols>
    <col min="1" max="1" width="8.125" style="16" customWidth="1"/>
    <col min="2" max="2" width="4.125" style="16" customWidth="1"/>
    <col min="3" max="3" width="2" style="16" customWidth="1"/>
    <col min="4" max="4" width="6.125" style="16" customWidth="1"/>
    <col min="5" max="10" width="11.25" style="16" customWidth="1"/>
    <col min="11" max="16384" width="9" style="16"/>
  </cols>
  <sheetData>
    <row r="1" spans="1:10" ht="17.25" customHeight="1" x14ac:dyDescent="0.2">
      <c r="A1" s="285" t="s">
        <v>179</v>
      </c>
      <c r="B1" s="285"/>
      <c r="C1" s="285"/>
      <c r="D1" s="285"/>
      <c r="E1" s="285"/>
      <c r="F1" s="285"/>
      <c r="G1" s="285"/>
      <c r="H1" s="285"/>
      <c r="I1" s="302"/>
      <c r="J1" s="302"/>
    </row>
    <row r="2" spans="1:10" ht="14.25" customHeight="1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4.25" customHeight="1" x14ac:dyDescent="0.15">
      <c r="A3" s="309" t="s">
        <v>151</v>
      </c>
      <c r="B3" s="309"/>
      <c r="C3" s="309"/>
      <c r="D3" s="310"/>
      <c r="E3" s="283" t="s">
        <v>25</v>
      </c>
      <c r="F3" s="274"/>
      <c r="G3" s="283" t="s">
        <v>26</v>
      </c>
      <c r="H3" s="274"/>
      <c r="I3" s="283" t="s">
        <v>35</v>
      </c>
      <c r="J3" s="274"/>
    </row>
    <row r="4" spans="1:10" ht="14.25" customHeight="1" x14ac:dyDescent="0.15">
      <c r="A4" s="311"/>
      <c r="B4" s="311"/>
      <c r="C4" s="311"/>
      <c r="D4" s="312"/>
      <c r="E4" s="303" t="s">
        <v>36</v>
      </c>
      <c r="F4" s="305" t="s">
        <v>27</v>
      </c>
      <c r="G4" s="303" t="s">
        <v>36</v>
      </c>
      <c r="H4" s="305" t="s">
        <v>27</v>
      </c>
      <c r="I4" s="303" t="s">
        <v>36</v>
      </c>
      <c r="J4" s="307" t="s">
        <v>27</v>
      </c>
    </row>
    <row r="5" spans="1:10" ht="14.25" customHeight="1" x14ac:dyDescent="0.15">
      <c r="A5" s="313"/>
      <c r="B5" s="313"/>
      <c r="C5" s="313"/>
      <c r="D5" s="314"/>
      <c r="E5" s="304"/>
      <c r="F5" s="306"/>
      <c r="G5" s="304"/>
      <c r="H5" s="306"/>
      <c r="I5" s="304"/>
      <c r="J5" s="308"/>
    </row>
    <row r="6" spans="1:10" ht="14.25" customHeight="1" x14ac:dyDescent="0.15">
      <c r="A6" s="215" t="s">
        <v>167</v>
      </c>
      <c r="B6" s="193">
        <v>30</v>
      </c>
      <c r="C6" s="35"/>
      <c r="D6" s="79" t="s">
        <v>158</v>
      </c>
      <c r="E6" s="140">
        <v>27</v>
      </c>
      <c r="F6" s="141">
        <v>17813</v>
      </c>
      <c r="G6" s="140">
        <v>30</v>
      </c>
      <c r="H6" s="141">
        <v>9733</v>
      </c>
      <c r="I6" s="140">
        <v>9</v>
      </c>
      <c r="J6" s="141">
        <v>484</v>
      </c>
    </row>
    <row r="7" spans="1:10" ht="14.25" customHeight="1" x14ac:dyDescent="0.15">
      <c r="A7" s="217" t="s">
        <v>160</v>
      </c>
      <c r="B7" s="193" t="s">
        <v>168</v>
      </c>
      <c r="C7" s="35"/>
      <c r="D7" s="79" t="s">
        <v>158</v>
      </c>
      <c r="E7" s="140">
        <v>28</v>
      </c>
      <c r="F7" s="141">
        <v>18214</v>
      </c>
      <c r="G7" s="140">
        <v>30</v>
      </c>
      <c r="H7" s="141">
        <v>9447</v>
      </c>
      <c r="I7" s="140">
        <v>10</v>
      </c>
      <c r="J7" s="141">
        <v>399</v>
      </c>
    </row>
    <row r="8" spans="1:10" ht="14.25" customHeight="1" x14ac:dyDescent="0.15">
      <c r="A8" s="215"/>
      <c r="B8" s="193">
        <v>2</v>
      </c>
      <c r="C8" s="35"/>
      <c r="D8" s="79"/>
      <c r="E8" s="41">
        <v>29</v>
      </c>
      <c r="F8" s="41">
        <v>12011</v>
      </c>
      <c r="G8" s="41">
        <v>30</v>
      </c>
      <c r="H8" s="41">
        <v>6638</v>
      </c>
      <c r="I8" s="41">
        <v>10</v>
      </c>
      <c r="J8" s="41">
        <v>114</v>
      </c>
    </row>
    <row r="9" spans="1:10" s="3" customFormat="1" ht="14.25" customHeight="1" x14ac:dyDescent="0.15">
      <c r="A9" s="215"/>
      <c r="B9" s="193">
        <v>3</v>
      </c>
      <c r="C9" s="35"/>
      <c r="D9" s="79"/>
      <c r="E9" s="41">
        <v>27</v>
      </c>
      <c r="F9" s="41">
        <v>12543</v>
      </c>
      <c r="G9" s="41">
        <v>30</v>
      </c>
      <c r="H9" s="41">
        <v>7127</v>
      </c>
      <c r="I9" s="41">
        <v>5</v>
      </c>
      <c r="J9" s="41">
        <v>98</v>
      </c>
    </row>
    <row r="10" spans="1:10" ht="14.25" thickBot="1" x14ac:dyDescent="0.2">
      <c r="A10" s="216"/>
      <c r="B10" s="196">
        <v>4</v>
      </c>
      <c r="C10" s="87"/>
      <c r="D10" s="142"/>
      <c r="E10" s="94">
        <v>27</v>
      </c>
      <c r="F10" s="143">
        <v>14024</v>
      </c>
      <c r="G10" s="143">
        <v>29</v>
      </c>
      <c r="H10" s="143">
        <v>7846</v>
      </c>
      <c r="I10" s="84">
        <v>5</v>
      </c>
      <c r="J10" s="143">
        <v>90</v>
      </c>
    </row>
    <row r="11" spans="1:10" s="27" customFormat="1" ht="15" customHeight="1" x14ac:dyDescent="0.15">
      <c r="A11" s="271" t="s">
        <v>125</v>
      </c>
      <c r="B11" s="271"/>
      <c r="C11" s="271"/>
      <c r="D11" s="271"/>
      <c r="E11" s="271"/>
      <c r="F11" s="271"/>
      <c r="G11" s="62"/>
      <c r="H11" s="62"/>
      <c r="I11" s="62"/>
      <c r="J11" s="189" t="s">
        <v>60</v>
      </c>
    </row>
    <row r="12" spans="1:10" ht="18" customHeight="1" x14ac:dyDescent="0.15">
      <c r="A12" s="25"/>
    </row>
    <row r="13" spans="1:10" ht="18" customHeight="1" x14ac:dyDescent="0.15">
      <c r="E13" s="18"/>
    </row>
  </sheetData>
  <mergeCells count="12">
    <mergeCell ref="A11:F11"/>
    <mergeCell ref="A1:J1"/>
    <mergeCell ref="I3:J3"/>
    <mergeCell ref="E4:E5"/>
    <mergeCell ref="F4:F5"/>
    <mergeCell ref="G4:G5"/>
    <mergeCell ref="H4:H5"/>
    <mergeCell ref="I4:I5"/>
    <mergeCell ref="J4:J5"/>
    <mergeCell ref="E3:F3"/>
    <mergeCell ref="G3:H3"/>
    <mergeCell ref="A3:D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M10"/>
  <sheetViews>
    <sheetView zoomScaleNormal="100" workbookViewId="0">
      <selection sqref="A1:I1"/>
    </sheetView>
  </sheetViews>
  <sheetFormatPr defaultRowHeight="18" customHeight="1" x14ac:dyDescent="0.15"/>
  <cols>
    <col min="1" max="1" width="8.125" style="16" customWidth="1"/>
    <col min="2" max="2" width="4.125" style="16" customWidth="1"/>
    <col min="3" max="3" width="2.125" style="16" customWidth="1"/>
    <col min="4" max="4" width="6.125" style="16" customWidth="1"/>
    <col min="5" max="9" width="13.5" style="16" customWidth="1"/>
    <col min="10" max="16384" width="9" style="16"/>
  </cols>
  <sheetData>
    <row r="1" spans="1:13" ht="17.25" customHeight="1" x14ac:dyDescent="0.2">
      <c r="A1" s="285" t="s">
        <v>180</v>
      </c>
      <c r="B1" s="285"/>
      <c r="C1" s="285"/>
      <c r="D1" s="285"/>
      <c r="E1" s="285"/>
      <c r="F1" s="285"/>
      <c r="G1" s="285"/>
      <c r="H1" s="285"/>
      <c r="I1" s="285"/>
      <c r="J1" s="186"/>
      <c r="K1" s="25"/>
      <c r="L1" s="25"/>
      <c r="M1" s="25"/>
    </row>
    <row r="2" spans="1:13" ht="14.25" customHeight="1" thickBot="1" x14ac:dyDescent="0.2">
      <c r="A2" s="33"/>
      <c r="B2" s="33"/>
      <c r="C2" s="33"/>
      <c r="D2" s="33"/>
      <c r="E2" s="33"/>
      <c r="F2" s="33"/>
      <c r="G2" s="33"/>
      <c r="H2" s="33"/>
      <c r="I2" s="33"/>
      <c r="J2" s="18"/>
    </row>
    <row r="3" spans="1:13" ht="9" customHeight="1" x14ac:dyDescent="0.15">
      <c r="A3" s="279" t="s">
        <v>75</v>
      </c>
      <c r="B3" s="279"/>
      <c r="C3" s="279"/>
      <c r="D3" s="280"/>
      <c r="E3" s="315" t="s">
        <v>56</v>
      </c>
      <c r="F3" s="316" t="s">
        <v>68</v>
      </c>
      <c r="G3" s="315" t="s">
        <v>79</v>
      </c>
      <c r="H3" s="316" t="s">
        <v>76</v>
      </c>
      <c r="I3" s="317" t="s">
        <v>8</v>
      </c>
      <c r="J3" s="9"/>
    </row>
    <row r="4" spans="1:13" ht="9" customHeight="1" x14ac:dyDescent="0.15">
      <c r="A4" s="281"/>
      <c r="B4" s="281"/>
      <c r="C4" s="281"/>
      <c r="D4" s="282"/>
      <c r="E4" s="306"/>
      <c r="F4" s="304"/>
      <c r="G4" s="306"/>
      <c r="H4" s="304"/>
      <c r="I4" s="308"/>
      <c r="J4" s="10"/>
    </row>
    <row r="5" spans="1:13" ht="14.25" customHeight="1" x14ac:dyDescent="0.15">
      <c r="A5" s="229" t="s">
        <v>167</v>
      </c>
      <c r="B5" s="185">
        <v>30</v>
      </c>
      <c r="C5" s="90"/>
      <c r="D5" s="144" t="s">
        <v>158</v>
      </c>
      <c r="E5" s="185">
        <v>13</v>
      </c>
      <c r="F5" s="185">
        <v>454</v>
      </c>
      <c r="G5" s="185">
        <v>420</v>
      </c>
      <c r="H5" s="185">
        <v>213</v>
      </c>
      <c r="I5" s="36">
        <v>1087</v>
      </c>
      <c r="J5" s="19"/>
    </row>
    <row r="6" spans="1:13" ht="14.25" customHeight="1" x14ac:dyDescent="0.15">
      <c r="A6" s="236" t="s">
        <v>160</v>
      </c>
      <c r="B6" s="185" t="s">
        <v>159</v>
      </c>
      <c r="C6" s="90"/>
      <c r="D6" s="144" t="s">
        <v>158</v>
      </c>
      <c r="E6" s="185">
        <v>13</v>
      </c>
      <c r="F6" s="185">
        <v>513</v>
      </c>
      <c r="G6" s="185">
        <v>381</v>
      </c>
      <c r="H6" s="185">
        <v>232</v>
      </c>
      <c r="I6" s="36">
        <v>1126</v>
      </c>
      <c r="J6" s="19"/>
    </row>
    <row r="7" spans="1:13" s="3" customFormat="1" ht="14.25" customHeight="1" x14ac:dyDescent="0.15">
      <c r="A7" s="90"/>
      <c r="B7" s="185">
        <v>2</v>
      </c>
      <c r="C7" s="90"/>
      <c r="D7" s="144"/>
      <c r="E7" s="145">
        <v>13</v>
      </c>
      <c r="F7" s="185">
        <v>368</v>
      </c>
      <c r="G7" s="185">
        <v>249</v>
      </c>
      <c r="H7" s="185">
        <v>177</v>
      </c>
      <c r="I7" s="36">
        <v>794</v>
      </c>
      <c r="J7" s="20"/>
    </row>
    <row r="8" spans="1:13" s="3" customFormat="1" ht="14.25" customHeight="1" x14ac:dyDescent="0.15">
      <c r="A8" s="90"/>
      <c r="B8" s="185">
        <v>3</v>
      </c>
      <c r="C8" s="90"/>
      <c r="D8" s="144"/>
      <c r="E8" s="185">
        <v>13</v>
      </c>
      <c r="F8" s="185">
        <v>438</v>
      </c>
      <c r="G8" s="185">
        <v>286</v>
      </c>
      <c r="H8" s="185">
        <v>207</v>
      </c>
      <c r="I8" s="36">
        <v>931</v>
      </c>
      <c r="J8" s="20"/>
    </row>
    <row r="9" spans="1:13" s="81" customFormat="1" ht="14.25" customHeight="1" thickBot="1" x14ac:dyDescent="0.2">
      <c r="A9" s="130"/>
      <c r="B9" s="147">
        <v>4</v>
      </c>
      <c r="C9" s="130"/>
      <c r="D9" s="146"/>
      <c r="E9" s="147">
        <v>13</v>
      </c>
      <c r="F9" s="147">
        <v>483</v>
      </c>
      <c r="G9" s="147">
        <v>329</v>
      </c>
      <c r="H9" s="147">
        <v>222</v>
      </c>
      <c r="I9" s="88">
        <v>1033</v>
      </c>
    </row>
    <row r="10" spans="1:13" s="192" customFormat="1" ht="15" customHeight="1" x14ac:dyDescent="0.15">
      <c r="A10" s="284" t="s">
        <v>126</v>
      </c>
      <c r="B10" s="284"/>
      <c r="C10" s="284"/>
      <c r="D10" s="284"/>
      <c r="E10" s="284"/>
      <c r="F10" s="284"/>
      <c r="G10" s="284"/>
      <c r="H10" s="284"/>
      <c r="I10" s="185" t="s">
        <v>55</v>
      </c>
    </row>
  </sheetData>
  <mergeCells count="8">
    <mergeCell ref="A10:H10"/>
    <mergeCell ref="A1:I1"/>
    <mergeCell ref="E3:E4"/>
    <mergeCell ref="A3:D4"/>
    <mergeCell ref="F3:F4"/>
    <mergeCell ref="G3:G4"/>
    <mergeCell ref="H3:H4"/>
    <mergeCell ref="I3:I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O19"/>
  <sheetViews>
    <sheetView zoomScaleNormal="100" workbookViewId="0">
      <selection sqref="A1:L1"/>
    </sheetView>
  </sheetViews>
  <sheetFormatPr defaultRowHeight="13.5" x14ac:dyDescent="0.15"/>
  <cols>
    <col min="1" max="1" width="2.125" style="17" customWidth="1"/>
    <col min="2" max="2" width="2.125" style="26" customWidth="1"/>
    <col min="3" max="3" width="12.625" style="17" customWidth="1"/>
    <col min="4" max="4" width="2.125" style="26" customWidth="1"/>
    <col min="5" max="5" width="2.125" style="17" customWidth="1"/>
    <col min="6" max="6" width="13.625" style="17" customWidth="1"/>
    <col min="7" max="7" width="2.125" style="17" customWidth="1"/>
    <col min="8" max="12" width="10.125" style="17" customWidth="1"/>
    <col min="13" max="16384" width="9" style="17"/>
  </cols>
  <sheetData>
    <row r="1" spans="1:15" ht="17.25" customHeight="1" x14ac:dyDescent="0.15">
      <c r="A1" s="272" t="s">
        <v>181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5" ht="14.25" customHeight="1" thickBot="1" x14ac:dyDescent="0.2">
      <c r="A2" s="327" t="s">
        <v>191</v>
      </c>
      <c r="B2" s="327"/>
      <c r="C2" s="327"/>
      <c r="D2" s="327"/>
      <c r="E2" s="327"/>
      <c r="F2" s="327"/>
      <c r="G2" s="122"/>
      <c r="H2" s="122"/>
      <c r="I2" s="122"/>
      <c r="J2" s="126"/>
      <c r="K2" s="126"/>
      <c r="L2" s="127" t="s">
        <v>135</v>
      </c>
    </row>
    <row r="3" spans="1:15" ht="14.25" customHeight="1" x14ac:dyDescent="0.15">
      <c r="A3" s="325" t="s">
        <v>127</v>
      </c>
      <c r="B3" s="325"/>
      <c r="C3" s="325"/>
      <c r="D3" s="325"/>
      <c r="E3" s="325"/>
      <c r="F3" s="325"/>
      <c r="G3" s="326"/>
      <c r="H3" s="28" t="s">
        <v>169</v>
      </c>
      <c r="I3" s="28" t="s">
        <v>170</v>
      </c>
      <c r="J3" s="120" t="s">
        <v>171</v>
      </c>
      <c r="K3" s="120" t="s">
        <v>172</v>
      </c>
      <c r="L3" s="83" t="s">
        <v>173</v>
      </c>
    </row>
    <row r="4" spans="1:15" ht="14.25" customHeight="1" x14ac:dyDescent="0.15">
      <c r="A4" s="328" t="s">
        <v>187</v>
      </c>
      <c r="B4" s="328"/>
      <c r="C4" s="328"/>
      <c r="D4" s="328"/>
      <c r="E4" s="328"/>
      <c r="F4" s="328"/>
      <c r="G4" s="35"/>
      <c r="H4" s="148">
        <v>29</v>
      </c>
      <c r="I4" s="45">
        <v>29</v>
      </c>
      <c r="J4" s="116">
        <v>29</v>
      </c>
      <c r="K4" s="45">
        <v>29</v>
      </c>
      <c r="L4" s="165">
        <v>29</v>
      </c>
      <c r="O4" s="26"/>
    </row>
    <row r="5" spans="1:15" ht="14.25" customHeight="1" x14ac:dyDescent="0.15">
      <c r="A5" s="117"/>
      <c r="B5" s="117"/>
      <c r="C5" s="323" t="s">
        <v>131</v>
      </c>
      <c r="D5" s="323"/>
      <c r="E5" s="323"/>
      <c r="F5" s="323"/>
      <c r="G5" s="149"/>
      <c r="H5" s="145">
        <v>28</v>
      </c>
      <c r="I5" s="45">
        <v>28</v>
      </c>
      <c r="J5" s="116">
        <v>28</v>
      </c>
      <c r="K5" s="45">
        <v>28</v>
      </c>
      <c r="L5" s="165">
        <v>28</v>
      </c>
    </row>
    <row r="6" spans="1:15" ht="14.25" customHeight="1" thickBot="1" x14ac:dyDescent="0.2">
      <c r="A6" s="118"/>
      <c r="B6" s="118"/>
      <c r="C6" s="324" t="s">
        <v>132</v>
      </c>
      <c r="D6" s="324"/>
      <c r="E6" s="324"/>
      <c r="F6" s="324"/>
      <c r="G6" s="150"/>
      <c r="H6" s="151">
        <v>1</v>
      </c>
      <c r="I6" s="47">
        <v>1</v>
      </c>
      <c r="J6" s="121">
        <v>1</v>
      </c>
      <c r="K6" s="47">
        <v>1</v>
      </c>
      <c r="L6" s="166">
        <v>1</v>
      </c>
    </row>
    <row r="7" spans="1:15" ht="15" customHeight="1" x14ac:dyDescent="0.15">
      <c r="A7" s="117" t="s">
        <v>133</v>
      </c>
      <c r="B7" s="117"/>
      <c r="C7" s="117"/>
      <c r="D7" s="117"/>
      <c r="E7" s="117"/>
      <c r="F7" s="126"/>
      <c r="G7" s="126"/>
      <c r="H7" s="126"/>
      <c r="I7" s="126"/>
      <c r="J7" s="322" t="s">
        <v>49</v>
      </c>
      <c r="K7" s="322"/>
      <c r="L7" s="322"/>
    </row>
    <row r="8" spans="1:15" ht="15" customHeight="1" x14ac:dyDescent="0.15">
      <c r="A8" s="117" t="s">
        <v>134</v>
      </c>
      <c r="B8" s="117"/>
      <c r="C8" s="26"/>
      <c r="E8" s="26"/>
      <c r="F8" s="26"/>
      <c r="G8" s="26"/>
      <c r="H8" s="26"/>
      <c r="I8" s="26"/>
      <c r="J8" s="26"/>
      <c r="K8" s="24"/>
      <c r="L8" s="24"/>
    </row>
    <row r="9" spans="1:15" ht="13.5" customHeight="1" x14ac:dyDescent="0.15">
      <c r="A9" s="117"/>
      <c r="B9" s="117"/>
      <c r="C9" s="117"/>
      <c r="D9" s="117"/>
      <c r="E9" s="117"/>
      <c r="F9" s="117"/>
      <c r="G9" s="117"/>
      <c r="H9" s="117"/>
      <c r="I9" s="116"/>
      <c r="J9" s="158"/>
      <c r="K9" s="158"/>
      <c r="L9" s="26"/>
    </row>
    <row r="10" spans="1:15" ht="14.25" customHeight="1" thickBot="1" x14ac:dyDescent="0.2">
      <c r="A10" s="278" t="s">
        <v>61</v>
      </c>
      <c r="B10" s="278"/>
      <c r="C10" s="278"/>
      <c r="D10" s="278"/>
      <c r="E10" s="278"/>
      <c r="F10" s="278"/>
      <c r="G10" s="115"/>
      <c r="H10" s="126"/>
      <c r="I10" s="126"/>
      <c r="J10" s="126"/>
      <c r="K10" s="117"/>
      <c r="L10" s="116" t="s">
        <v>136</v>
      </c>
    </row>
    <row r="11" spans="1:15" ht="14.25" customHeight="1" x14ac:dyDescent="0.15">
      <c r="A11" s="325" t="s">
        <v>145</v>
      </c>
      <c r="B11" s="325"/>
      <c r="C11" s="325"/>
      <c r="D11" s="325"/>
      <c r="E11" s="325"/>
      <c r="F11" s="325"/>
      <c r="G11" s="326"/>
      <c r="H11" s="200" t="s">
        <v>128</v>
      </c>
      <c r="I11" s="200" t="s">
        <v>129</v>
      </c>
      <c r="J11" s="200" t="s">
        <v>130</v>
      </c>
      <c r="K11" s="202" t="s">
        <v>150</v>
      </c>
      <c r="L11" s="206" t="s">
        <v>192</v>
      </c>
    </row>
    <row r="12" spans="1:15" ht="14.25" customHeight="1" x14ac:dyDescent="0.15">
      <c r="A12" s="26"/>
      <c r="B12" s="323" t="s">
        <v>137</v>
      </c>
      <c r="C12" s="323"/>
      <c r="D12" s="35"/>
      <c r="E12" s="233"/>
      <c r="F12" s="232" t="s">
        <v>184</v>
      </c>
      <c r="G12" s="123"/>
      <c r="H12" s="204">
        <f t="shared" ref="H12:K12" si="0">H14+H16</f>
        <v>257</v>
      </c>
      <c r="I12" s="203">
        <f t="shared" si="0"/>
        <v>228</v>
      </c>
      <c r="J12" s="201">
        <f t="shared" si="0"/>
        <v>196</v>
      </c>
      <c r="K12" s="201">
        <f t="shared" si="0"/>
        <v>197</v>
      </c>
      <c r="L12" s="207">
        <f>L14+L16</f>
        <v>196</v>
      </c>
    </row>
    <row r="13" spans="1:15" ht="14.25" customHeight="1" x14ac:dyDescent="0.15">
      <c r="A13" s="159"/>
      <c r="B13" s="321"/>
      <c r="C13" s="321"/>
      <c r="D13" s="119"/>
      <c r="E13" s="234"/>
      <c r="F13" s="230" t="s">
        <v>185</v>
      </c>
      <c r="G13" s="124"/>
      <c r="H13" s="205">
        <f>H15+H17</f>
        <v>267</v>
      </c>
      <c r="I13" s="203">
        <f t="shared" ref="I13:K13" si="1">I15+I17</f>
        <v>281</v>
      </c>
      <c r="J13" s="201">
        <f t="shared" si="1"/>
        <v>265</v>
      </c>
      <c r="K13" s="201">
        <f t="shared" si="1"/>
        <v>265</v>
      </c>
      <c r="L13" s="207">
        <f>L15+L17</f>
        <v>262</v>
      </c>
    </row>
    <row r="14" spans="1:15" ht="14.25" customHeight="1" x14ac:dyDescent="0.15">
      <c r="A14" s="26"/>
      <c r="B14" s="160"/>
      <c r="C14" s="320" t="s">
        <v>62</v>
      </c>
      <c r="D14" s="161"/>
      <c r="E14" s="233"/>
      <c r="F14" s="232" t="s">
        <v>184</v>
      </c>
      <c r="G14" s="128"/>
      <c r="H14" s="154">
        <v>143</v>
      </c>
      <c r="I14" s="153">
        <v>124</v>
      </c>
      <c r="J14" s="152">
        <v>95</v>
      </c>
      <c r="K14" s="152">
        <v>101</v>
      </c>
      <c r="L14" s="167">
        <v>102</v>
      </c>
    </row>
    <row r="15" spans="1:15" ht="14.25" customHeight="1" x14ac:dyDescent="0.15">
      <c r="A15" s="159"/>
      <c r="B15" s="162"/>
      <c r="C15" s="321"/>
      <c r="D15" s="119"/>
      <c r="E15" s="234"/>
      <c r="F15" s="230" t="s">
        <v>185</v>
      </c>
      <c r="G15" s="129"/>
      <c r="H15" s="154">
        <v>123</v>
      </c>
      <c r="I15" s="153">
        <v>139</v>
      </c>
      <c r="J15" s="152">
        <v>139</v>
      </c>
      <c r="K15" s="152">
        <v>139</v>
      </c>
      <c r="L15" s="167">
        <v>137</v>
      </c>
    </row>
    <row r="16" spans="1:15" ht="14.25" customHeight="1" x14ac:dyDescent="0.15">
      <c r="A16" s="26"/>
      <c r="B16" s="117"/>
      <c r="C16" s="318" t="s">
        <v>63</v>
      </c>
      <c r="D16" s="163"/>
      <c r="E16" s="233"/>
      <c r="F16" s="232" t="s">
        <v>184</v>
      </c>
      <c r="G16" s="123"/>
      <c r="H16" s="154">
        <v>114</v>
      </c>
      <c r="I16" s="153">
        <v>104</v>
      </c>
      <c r="J16" s="152">
        <v>101</v>
      </c>
      <c r="K16" s="152">
        <v>96</v>
      </c>
      <c r="L16" s="167">
        <v>94</v>
      </c>
    </row>
    <row r="17" spans="1:12" ht="14.25" customHeight="1" thickBot="1" x14ac:dyDescent="0.2">
      <c r="A17" s="21"/>
      <c r="B17" s="118"/>
      <c r="C17" s="319"/>
      <c r="D17" s="164"/>
      <c r="E17" s="235"/>
      <c r="F17" s="231" t="s">
        <v>186</v>
      </c>
      <c r="G17" s="125"/>
      <c r="H17" s="155">
        <v>144</v>
      </c>
      <c r="I17" s="157">
        <v>142</v>
      </c>
      <c r="J17" s="156">
        <v>126</v>
      </c>
      <c r="K17" s="156">
        <v>126</v>
      </c>
      <c r="L17" s="168">
        <v>125</v>
      </c>
    </row>
    <row r="18" spans="1:12" ht="15" customHeight="1" x14ac:dyDescent="0.15">
      <c r="A18" s="62" t="s">
        <v>138</v>
      </c>
      <c r="B18" s="62"/>
      <c r="C18" s="26"/>
      <c r="E18" s="26"/>
      <c r="F18" s="26"/>
      <c r="G18" s="26"/>
      <c r="H18" s="26"/>
      <c r="I18" s="26"/>
      <c r="J18" s="26"/>
      <c r="K18" s="26"/>
      <c r="L18" s="127" t="s">
        <v>139</v>
      </c>
    </row>
    <row r="19" spans="1:12" ht="15" customHeight="1" x14ac:dyDescent="0.15">
      <c r="A19" s="26"/>
      <c r="C19" s="26"/>
      <c r="E19" s="26"/>
      <c r="F19" s="26"/>
      <c r="G19" s="26"/>
      <c r="H19" s="26"/>
      <c r="I19" s="26"/>
      <c r="J19" s="26"/>
      <c r="K19" s="122"/>
      <c r="L19" s="127" t="s">
        <v>67</v>
      </c>
    </row>
  </sheetData>
  <mergeCells count="12">
    <mergeCell ref="C16:C17"/>
    <mergeCell ref="C14:C15"/>
    <mergeCell ref="J7:L7"/>
    <mergeCell ref="A1:L1"/>
    <mergeCell ref="C5:F5"/>
    <mergeCell ref="C6:F6"/>
    <mergeCell ref="A3:G3"/>
    <mergeCell ref="A10:F10"/>
    <mergeCell ref="A2:F2"/>
    <mergeCell ref="A4:F4"/>
    <mergeCell ref="A11:G11"/>
    <mergeCell ref="B12:C1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baseType="lpstr" size="12">
      <vt:lpstr>運輸・通信</vt:lpstr>
      <vt:lpstr>1</vt:lpstr>
      <vt:lpstr>2</vt:lpstr>
      <vt:lpstr>3</vt:lpstr>
      <vt:lpstr>4</vt:lpstr>
      <vt:lpstr>5-1</vt:lpstr>
      <vt:lpstr>5-2</vt:lpstr>
      <vt:lpstr>6</vt:lpstr>
      <vt:lpstr>7</vt:lpstr>
      <vt:lpstr>8</vt:lpstr>
      <vt:lpstr>'3'!Print_Area</vt:lpstr>
      <vt:lpstr>'7'!Print_Area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2023-04-14T06:54:35Z</cp:lastPrinted>
  <dcterms:created xsi:type="dcterms:W3CDTF">2011-07-29T02:55:30Z</dcterms:created>
  <dcterms:modified xsi:type="dcterms:W3CDTF">2024-11-29T00:43:04Z</dcterms:modified>
</cp:coreProperties>
</file>