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様式第13-3号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<sst xmlns="http://schemas.openxmlformats.org/spreadsheetml/2006/main" count="82" uniqueCount="74">
  <si>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（単位：百万円）</t>
  </si>
  <si>
    <t>損益計算書情報</t>
  </si>
  <si>
    <t>3期前事業年度</t>
  </si>
  <si>
    <t>直前事業年度</t>
  </si>
  <si>
    <t>売上高</t>
  </si>
  <si>
    <t xml:space="preserve"> (売上高内訳）官公庁向売上（国、県、市町村等）</t>
  </si>
  <si>
    <t>売上総利益</t>
  </si>
  <si>
    <t>営業利益（△営業損失）</t>
  </si>
  <si>
    <t>経常利益（△経常損失）</t>
  </si>
  <si>
    <t>税引前当期純利益（△税引前当期純損失）</t>
  </si>
  <si>
    <t>当期純利益（△当期純損失）</t>
  </si>
  <si>
    <t>貸借対照表情報</t>
  </si>
  <si>
    <t>現金預金</t>
  </si>
  <si>
    <t>有価証券</t>
  </si>
  <si>
    <t>その他の流動資産</t>
  </si>
  <si>
    <t>　　流動資産　計</t>
  </si>
  <si>
    <t>無形固定資産</t>
  </si>
  <si>
    <t>　　固定資産　計</t>
  </si>
  <si>
    <t>　　繰延資産　計</t>
  </si>
  <si>
    <t>　　資産　合計</t>
  </si>
  <si>
    <t>その他の流動負債</t>
  </si>
  <si>
    <t>　　流動負債　計</t>
  </si>
  <si>
    <t>その他の固定負債</t>
  </si>
  <si>
    <t>　　固定負債　計</t>
  </si>
  <si>
    <t>　　負債　合計</t>
  </si>
  <si>
    <t>　　純資産　合計</t>
  </si>
  <si>
    <t>　　負債及び純資産　合計</t>
  </si>
  <si>
    <t>財務数値</t>
  </si>
  <si>
    <t>自己資本比率</t>
  </si>
  <si>
    <t>自己資本当期純利益率</t>
  </si>
  <si>
    <t>総資本税引前当期純利益率</t>
  </si>
  <si>
    <t>売上高経常利益率</t>
  </si>
  <si>
    <t>（4）÷（1）</t>
  </si>
  <si>
    <t>流動比率</t>
  </si>
  <si>
    <t>固定比率</t>
  </si>
  <si>
    <t>提出資料</t>
  </si>
  <si>
    <t>⑥　借入金がある場合は明細、返済予定表、利率のわかるもの</t>
  </si>
  <si>
    <t>⑦　社債がある場合は明細、償還期限、利率のわかるもの</t>
  </si>
  <si>
    <t>■事業者財務状況</t>
  </si>
  <si>
    <t>2期前事業年度</t>
  </si>
  <si>
    <t>太枠箇所に数値を入力</t>
  </si>
  <si>
    <t>①　上場企業の場合、有価証券報告書の写し（直前3期分）</t>
  </si>
  <si>
    <t>②　事業報告書と計算書及びその明細書の写し（直前3期分）　</t>
  </si>
  <si>
    <t>③　法人税申告書の写し（直前3期分）</t>
  </si>
  <si>
    <t>④　法人税申告書に貼付した勘定明細の写し（直前3期分）</t>
  </si>
  <si>
    <t>⑤　消費税申告書の写し（直前3期分）</t>
  </si>
  <si>
    <t>貸倒引当金</t>
  </si>
  <si>
    <t>株主資本</t>
  </si>
  <si>
    <t>新株予約権</t>
  </si>
  <si>
    <t>長期借入金・長期社債</t>
  </si>
  <si>
    <t>有形固定資産</t>
  </si>
  <si>
    <t>棚卸資産（未成業務支出金）</t>
  </si>
  <si>
    <t>買掛債務（買掛金、支払手形、業務未払金など）</t>
  </si>
  <si>
    <t>売掛債権（売掛金、受取手形、完成業務未収入金など）</t>
  </si>
  <si>
    <t>（5）÷（32）</t>
  </si>
  <si>
    <t>（13）÷（23）</t>
  </si>
  <si>
    <t>（28）÷（32）</t>
  </si>
  <si>
    <t>（6）÷（28）</t>
  </si>
  <si>
    <t>（17）÷（28）</t>
  </si>
  <si>
    <r>
      <t xml:space="preserve">(1)-1 </t>
    </r>
    <r>
      <rPr>
        <vertAlign val="superscript"/>
        <sz val="11"/>
        <rFont val="ＭＳ 明朝"/>
        <family val="1"/>
      </rPr>
      <t>*1</t>
    </r>
  </si>
  <si>
    <r>
      <t xml:space="preserve">(1)-2 </t>
    </r>
    <r>
      <rPr>
        <vertAlign val="superscript"/>
        <sz val="11"/>
        <rFont val="ＭＳ 明朝"/>
        <family val="1"/>
      </rPr>
      <t>*1</t>
    </r>
  </si>
  <si>
    <t>*1 売上高を分けることが出来ない場合は、記載しないこともできる。</t>
  </si>
  <si>
    <t>算出式</t>
  </si>
  <si>
    <t>項目番号</t>
  </si>
  <si>
    <t>記載例</t>
  </si>
  <si>
    <t>表示例</t>
  </si>
  <si>
    <t>投資その他の資産</t>
  </si>
  <si>
    <t>短期借入金、１年以内返済長期借入金、短期社債</t>
  </si>
  <si>
    <t>評価・換算差額等</t>
  </si>
  <si>
    <t>　　　　　　　民間向売上</t>
  </si>
  <si>
    <t>◇上記以外の自己分析表がある場合は添付してください。</t>
  </si>
  <si>
    <t>財務状況等調査表（１）</t>
  </si>
  <si>
    <t>様式第１３-３号</t>
  </si>
  <si>
    <t>Ⅰ.会社内容に関する事項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</si>
</sst>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,##0_);[Red]&quot;△&quot;#,##0_)"/>
    <numFmt numFmtId="178" formatCode="0.0%"/>
    <numFmt numFmtId="179" formatCode="#,##0&quot;ペ&quot;&quot;ー&quot;&quot;ジ&quot;;[Red]\(#,##0\)"/>
    <numFmt numFmtId="180" formatCode="0.00_);[Red]\(0.00\)"/>
    <numFmt numFmtId="181" formatCode="#,##0_);&quot;△&quot;#,##0_)"/>
    <numFmt numFmtId="182" formatCode="#,##0.0;[Red]\-#,##0.0"/>
    <numFmt numFmtId="183" formatCode="#,##0.000;[Red]\-#,##0.000"/>
    <numFmt numFmtId="184" formatCode="#,##0.0000;[Red]\-#,##0.000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vertAlign val="superscript"/>
      <sz val="11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 style="thin"/>
      <top style="hair"/>
      <bottom style="hair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177" fontId="5" fillId="33" borderId="10" xfId="0" applyNumberFormat="1" applyFont="1" applyFill="1" applyBorder="1" applyAlignment="1" applyProtection="1">
      <alignment vertical="center"/>
      <protection locked="0"/>
    </xf>
    <xf numFmtId="177" fontId="5" fillId="33" borderId="11" xfId="0" applyNumberFormat="1" applyFont="1" applyFill="1" applyBorder="1" applyAlignment="1" applyProtection="1">
      <alignment vertical="center"/>
      <protection locked="0"/>
    </xf>
    <xf numFmtId="177" fontId="5" fillId="33" borderId="12" xfId="0" applyNumberFormat="1" applyFont="1" applyFill="1" applyBorder="1" applyAlignment="1" applyProtection="1">
      <alignment vertical="center"/>
      <protection locked="0"/>
    </xf>
    <xf numFmtId="177" fontId="5" fillId="33" borderId="13" xfId="0" applyNumberFormat="1" applyFont="1" applyFill="1" applyBorder="1" applyAlignment="1" applyProtection="1">
      <alignment vertical="center"/>
      <protection locked="0"/>
    </xf>
    <xf numFmtId="177" fontId="5" fillId="33" borderId="14" xfId="0" applyNumberFormat="1" applyFont="1" applyFill="1" applyBorder="1" applyAlignment="1" applyProtection="1">
      <alignment vertical="center"/>
      <protection locked="0"/>
    </xf>
    <xf numFmtId="177" fontId="5" fillId="33" borderId="15" xfId="0" applyNumberFormat="1" applyFont="1" applyFill="1" applyBorder="1" applyAlignment="1" applyProtection="1">
      <alignment vertical="center"/>
      <protection locked="0"/>
    </xf>
    <xf numFmtId="177" fontId="5" fillId="33" borderId="16" xfId="0" applyNumberFormat="1" applyFont="1" applyFill="1" applyBorder="1" applyAlignment="1" applyProtection="1">
      <alignment vertical="center"/>
      <protection locked="0"/>
    </xf>
    <xf numFmtId="177" fontId="5" fillId="33" borderId="17" xfId="0" applyNumberFormat="1" applyFont="1" applyFill="1" applyBorder="1" applyAlignment="1" applyProtection="1">
      <alignment vertical="center"/>
      <protection locked="0"/>
    </xf>
    <xf numFmtId="177" fontId="5" fillId="33" borderId="18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33" borderId="19" xfId="0" applyNumberFormat="1" applyFont="1" applyFill="1" applyBorder="1" applyAlignment="1" applyProtection="1">
      <alignment vertical="center"/>
      <protection locked="0"/>
    </xf>
    <xf numFmtId="177" fontId="5" fillId="33" borderId="20" xfId="0" applyNumberFormat="1" applyFont="1" applyFill="1" applyBorder="1" applyAlignment="1" applyProtection="1">
      <alignment vertical="center"/>
      <protection locked="0"/>
    </xf>
    <xf numFmtId="177" fontId="5" fillId="33" borderId="21" xfId="0" applyNumberFormat="1" applyFont="1" applyFill="1" applyBorder="1" applyAlignment="1" applyProtection="1">
      <alignment vertical="center"/>
      <protection locked="0"/>
    </xf>
    <xf numFmtId="177" fontId="5" fillId="33" borderId="22" xfId="0" applyNumberFormat="1" applyFont="1" applyFill="1" applyBorder="1" applyAlignment="1" applyProtection="1">
      <alignment vertical="center"/>
      <protection locked="0"/>
    </xf>
    <xf numFmtId="177" fontId="5" fillId="33" borderId="23" xfId="0" applyNumberFormat="1" applyFont="1" applyFill="1" applyBorder="1" applyAlignment="1" applyProtection="1">
      <alignment vertical="center"/>
      <protection locked="0"/>
    </xf>
    <xf numFmtId="177" fontId="5" fillId="33" borderId="24" xfId="0" applyNumberFormat="1" applyFont="1" applyFill="1" applyBorder="1" applyAlignment="1" applyProtection="1">
      <alignment vertical="center"/>
      <protection locked="0"/>
    </xf>
    <xf numFmtId="177" fontId="5" fillId="0" borderId="25" xfId="0" applyNumberFormat="1" applyFont="1" applyFill="1" applyBorder="1" applyAlignment="1" applyProtection="1">
      <alignment vertical="center"/>
      <protection locked="0"/>
    </xf>
    <xf numFmtId="177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9" xfId="0" applyNumberFormat="1" applyFont="1" applyFill="1" applyBorder="1" applyAlignment="1" applyProtection="1">
      <alignment vertical="center"/>
      <protection locked="0"/>
    </xf>
    <xf numFmtId="177" fontId="5" fillId="0" borderId="30" xfId="0" applyNumberFormat="1" applyFont="1" applyFill="1" applyBorder="1" applyAlignment="1" applyProtection="1">
      <alignment vertical="center"/>
      <protection locked="0"/>
    </xf>
    <xf numFmtId="177" fontId="5" fillId="0" borderId="22" xfId="0" applyNumberFormat="1" applyFont="1" applyFill="1" applyBorder="1" applyAlignment="1" applyProtection="1">
      <alignment vertical="center"/>
      <protection locked="0"/>
    </xf>
    <xf numFmtId="177" fontId="5" fillId="0" borderId="24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177" fontId="5" fillId="0" borderId="16" xfId="0" applyNumberFormat="1" applyFont="1" applyFill="1" applyBorder="1" applyAlignment="1" applyProtection="1">
      <alignment vertical="center"/>
      <protection locked="0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177" fontId="5" fillId="0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7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left" vertical="center"/>
      <protection/>
    </xf>
    <xf numFmtId="177" fontId="4" fillId="35" borderId="32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176" fontId="4" fillId="0" borderId="33" xfId="0" applyNumberFormat="1" applyFont="1" applyBorder="1" applyAlignment="1" applyProtection="1" quotePrefix="1">
      <alignment horizontal="left" vertical="center"/>
      <protection/>
    </xf>
    <xf numFmtId="177" fontId="4" fillId="35" borderId="34" xfId="0" applyNumberFormat="1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 quotePrefix="1">
      <alignment horizontal="left" vertical="center"/>
      <protection/>
    </xf>
    <xf numFmtId="177" fontId="4" fillId="35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176" fontId="4" fillId="0" borderId="37" xfId="0" applyNumberFormat="1" applyFont="1" applyBorder="1" applyAlignment="1" applyProtection="1">
      <alignment horizontal="left" vertical="center"/>
      <protection/>
    </xf>
    <xf numFmtId="177" fontId="4" fillId="35" borderId="38" xfId="0" applyNumberFormat="1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vertical="center"/>
      <protection/>
    </xf>
    <xf numFmtId="176" fontId="4" fillId="0" borderId="39" xfId="0" applyNumberFormat="1" applyFont="1" applyBorder="1" applyAlignment="1" applyProtection="1">
      <alignment horizontal="left" vertical="center"/>
      <protection/>
    </xf>
    <xf numFmtId="177" fontId="4" fillId="35" borderId="40" xfId="0" applyNumberFormat="1" applyFont="1" applyFill="1" applyBorder="1" applyAlignment="1" applyProtection="1">
      <alignment vertical="center"/>
      <protection/>
    </xf>
    <xf numFmtId="181" fontId="4" fillId="35" borderId="40" xfId="0" applyNumberFormat="1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176" fontId="4" fillId="0" borderId="41" xfId="0" applyNumberFormat="1" applyFont="1" applyBorder="1" applyAlignment="1" applyProtection="1">
      <alignment horizontal="left" vertical="center"/>
      <protection/>
    </xf>
    <xf numFmtId="177" fontId="4" fillId="35" borderId="4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34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left" vertical="center"/>
      <protection/>
    </xf>
    <xf numFmtId="178" fontId="4" fillId="35" borderId="32" xfId="0" applyNumberFormat="1" applyFont="1" applyFill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horizontal="right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5" fillId="34" borderId="45" xfId="0" applyFont="1" applyFill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178" fontId="5" fillId="0" borderId="10" xfId="42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5" fillId="33" borderId="52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 applyProtection="1">
      <alignment horizontal="center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view="pageBreakPreview" zoomScale="60" workbookViewId="0" topLeftCell="A1">
      <selection activeCell="A1" sqref="A1"/>
    </sheetView>
  </sheetViews>
  <sheetFormatPr defaultColWidth="9.140625" defaultRowHeight="15"/>
  <cols>
    <col min="1" max="1" width="52.7109375" style="36" customWidth="1"/>
    <col min="2" max="2" width="13.57421875" style="35" customWidth="1"/>
    <col min="3" max="3" width="8.57421875" style="36" customWidth="1"/>
    <col min="4" max="6" width="13.7109375" style="36" customWidth="1"/>
    <col min="7" max="7" width="2.57421875" style="36" customWidth="1"/>
    <col min="8" max="16384" width="9.00390625" style="36" customWidth="1"/>
  </cols>
  <sheetData>
    <row r="1" spans="1:5" ht="13.5">
      <c r="A1" s="34" t="s">
        <v>72</v>
      </c>
      <c r="E1" s="37"/>
    </row>
    <row r="2" ht="13.5">
      <c r="A2" s="36" t="s">
        <v>73</v>
      </c>
    </row>
    <row r="3" spans="1:7" ht="18.75">
      <c r="A3" s="93" t="s">
        <v>71</v>
      </c>
      <c r="B3" s="93"/>
      <c r="C3" s="93"/>
      <c r="D3" s="93"/>
      <c r="E3" s="93"/>
      <c r="F3" s="93"/>
      <c r="G3" s="38"/>
    </row>
    <row r="4" ht="10.5" customHeight="1"/>
    <row r="5" ht="6" customHeight="1" thickBot="1"/>
    <row r="6" spans="4:6" ht="9" customHeight="1" thickTop="1">
      <c r="D6" s="94" t="s">
        <v>40</v>
      </c>
      <c r="E6" s="95"/>
      <c r="F6" s="96"/>
    </row>
    <row r="7" spans="1:6" ht="14.25" thickBot="1">
      <c r="A7" s="36" t="s">
        <v>38</v>
      </c>
      <c r="D7" s="97"/>
      <c r="E7" s="98"/>
      <c r="F7" s="99"/>
    </row>
    <row r="8" ht="15.75" customHeight="1" thickTop="1">
      <c r="F8" s="39" t="s">
        <v>0</v>
      </c>
    </row>
    <row r="9" spans="1:6" ht="17.25" customHeight="1" thickBot="1">
      <c r="A9" s="40" t="s">
        <v>1</v>
      </c>
      <c r="B9" s="41" t="s">
        <v>63</v>
      </c>
      <c r="C9" s="40" t="s">
        <v>64</v>
      </c>
      <c r="D9" s="42" t="s">
        <v>2</v>
      </c>
      <c r="E9" s="42" t="s">
        <v>39</v>
      </c>
      <c r="F9" s="42" t="s">
        <v>3</v>
      </c>
    </row>
    <row r="10" spans="1:6" ht="17.25" customHeight="1" thickTop="1">
      <c r="A10" s="43" t="s">
        <v>4</v>
      </c>
      <c r="B10" s="44">
        <v>1</v>
      </c>
      <c r="C10" s="45">
        <v>1000</v>
      </c>
      <c r="D10" s="2"/>
      <c r="E10" s="3"/>
      <c r="F10" s="4"/>
    </row>
    <row r="11" spans="1:6" ht="17.25" customHeight="1">
      <c r="A11" s="46" t="s">
        <v>5</v>
      </c>
      <c r="B11" s="47" t="s">
        <v>59</v>
      </c>
      <c r="C11" s="48">
        <v>200</v>
      </c>
      <c r="D11" s="11"/>
      <c r="E11" s="12"/>
      <c r="F11" s="13"/>
    </row>
    <row r="12" spans="1:6" ht="17.25" customHeight="1">
      <c r="A12" s="49" t="s">
        <v>69</v>
      </c>
      <c r="B12" s="50" t="s">
        <v>60</v>
      </c>
      <c r="C12" s="51">
        <f>+C10-C11</f>
        <v>800</v>
      </c>
      <c r="D12" s="14"/>
      <c r="E12" s="15"/>
      <c r="F12" s="16"/>
    </row>
    <row r="13" spans="1:6" ht="17.25" customHeight="1">
      <c r="A13" s="43" t="s">
        <v>6</v>
      </c>
      <c r="B13" s="44">
        <v>2</v>
      </c>
      <c r="C13" s="45">
        <v>500</v>
      </c>
      <c r="D13" s="5"/>
      <c r="E13" s="1"/>
      <c r="F13" s="6"/>
    </row>
    <row r="14" spans="1:6" ht="17.25" customHeight="1">
      <c r="A14" s="43" t="s">
        <v>7</v>
      </c>
      <c r="B14" s="44">
        <v>3</v>
      </c>
      <c r="C14" s="45">
        <v>200</v>
      </c>
      <c r="D14" s="5"/>
      <c r="E14" s="1"/>
      <c r="F14" s="6"/>
    </row>
    <row r="15" spans="1:6" ht="17.25" customHeight="1">
      <c r="A15" s="43" t="s">
        <v>8</v>
      </c>
      <c r="B15" s="44">
        <v>4</v>
      </c>
      <c r="C15" s="45">
        <v>150</v>
      </c>
      <c r="D15" s="5"/>
      <c r="E15" s="1"/>
      <c r="F15" s="6"/>
    </row>
    <row r="16" spans="1:6" ht="17.25" customHeight="1">
      <c r="A16" s="43" t="s">
        <v>9</v>
      </c>
      <c r="B16" s="44">
        <v>5</v>
      </c>
      <c r="C16" s="45">
        <v>100</v>
      </c>
      <c r="D16" s="5"/>
      <c r="E16" s="1"/>
      <c r="F16" s="6"/>
    </row>
    <row r="17" spans="1:6" ht="17.25" customHeight="1" thickBot="1">
      <c r="A17" s="43" t="s">
        <v>10</v>
      </c>
      <c r="B17" s="44">
        <v>6</v>
      </c>
      <c r="C17" s="45">
        <v>60</v>
      </c>
      <c r="D17" s="7"/>
      <c r="E17" s="8"/>
      <c r="F17" s="9"/>
    </row>
    <row r="18" spans="1:3" ht="12.75" customHeight="1" thickTop="1">
      <c r="A18" s="52"/>
      <c r="B18" s="53"/>
      <c r="C18" s="54"/>
    </row>
    <row r="19" spans="1:6" ht="17.25" customHeight="1" thickBot="1">
      <c r="A19" s="55" t="s">
        <v>11</v>
      </c>
      <c r="B19" s="41" t="s">
        <v>63</v>
      </c>
      <c r="C19" s="40" t="s">
        <v>64</v>
      </c>
      <c r="D19" s="42" t="s">
        <v>2</v>
      </c>
      <c r="E19" s="42" t="s">
        <v>39</v>
      </c>
      <c r="F19" s="42" t="s">
        <v>3</v>
      </c>
    </row>
    <row r="20" spans="1:6" ht="17.25" customHeight="1" thickTop="1">
      <c r="A20" s="56" t="s">
        <v>12</v>
      </c>
      <c r="B20" s="57">
        <v>7</v>
      </c>
      <c r="C20" s="58">
        <v>100</v>
      </c>
      <c r="D20" s="20"/>
      <c r="E20" s="21"/>
      <c r="F20" s="22"/>
    </row>
    <row r="21" spans="1:6" ht="17.25" customHeight="1">
      <c r="A21" s="56" t="s">
        <v>53</v>
      </c>
      <c r="B21" s="57">
        <f>+B20+1</f>
        <v>8</v>
      </c>
      <c r="C21" s="58">
        <v>200</v>
      </c>
      <c r="D21" s="23"/>
      <c r="E21" s="17"/>
      <c r="F21" s="24"/>
    </row>
    <row r="22" spans="1:6" ht="17.25" customHeight="1">
      <c r="A22" s="56" t="s">
        <v>51</v>
      </c>
      <c r="B22" s="57">
        <f aca="true" t="shared" si="0" ref="B22:B45">+B21+1</f>
        <v>9</v>
      </c>
      <c r="C22" s="58">
        <v>150</v>
      </c>
      <c r="D22" s="23"/>
      <c r="E22" s="17"/>
      <c r="F22" s="24"/>
    </row>
    <row r="23" spans="1:6" ht="17.25" customHeight="1">
      <c r="A23" s="56" t="s">
        <v>13</v>
      </c>
      <c r="B23" s="57">
        <f t="shared" si="0"/>
        <v>10</v>
      </c>
      <c r="C23" s="58">
        <v>50</v>
      </c>
      <c r="D23" s="23"/>
      <c r="E23" s="17"/>
      <c r="F23" s="24"/>
    </row>
    <row r="24" spans="1:6" ht="17.25" customHeight="1">
      <c r="A24" s="59" t="s">
        <v>14</v>
      </c>
      <c r="B24" s="60">
        <f t="shared" si="0"/>
        <v>11</v>
      </c>
      <c r="C24" s="61">
        <v>100</v>
      </c>
      <c r="D24" s="23"/>
      <c r="E24" s="17"/>
      <c r="F24" s="24"/>
    </row>
    <row r="25" spans="1:6" ht="17.25" customHeight="1">
      <c r="A25" s="59" t="s">
        <v>46</v>
      </c>
      <c r="B25" s="60">
        <f t="shared" si="0"/>
        <v>12</v>
      </c>
      <c r="C25" s="62">
        <v>-10</v>
      </c>
      <c r="D25" s="25"/>
      <c r="E25" s="18"/>
      <c r="F25" s="26"/>
    </row>
    <row r="26" spans="1:6" ht="17.25" customHeight="1">
      <c r="A26" s="43" t="s">
        <v>15</v>
      </c>
      <c r="B26" s="44">
        <f t="shared" si="0"/>
        <v>13</v>
      </c>
      <c r="C26" s="45">
        <f>SUM(C20:C25)</f>
        <v>590</v>
      </c>
      <c r="D26" s="29"/>
      <c r="E26" s="10"/>
      <c r="F26" s="30"/>
    </row>
    <row r="27" spans="1:6" ht="17.25" customHeight="1">
      <c r="A27" s="56" t="s">
        <v>50</v>
      </c>
      <c r="B27" s="57">
        <f t="shared" si="0"/>
        <v>14</v>
      </c>
      <c r="C27" s="58">
        <v>200</v>
      </c>
      <c r="D27" s="27"/>
      <c r="E27" s="19"/>
      <c r="F27" s="28"/>
    </row>
    <row r="28" spans="1:6" ht="17.25" customHeight="1">
      <c r="A28" s="56" t="s">
        <v>16</v>
      </c>
      <c r="B28" s="57">
        <f t="shared" si="0"/>
        <v>15</v>
      </c>
      <c r="C28" s="58">
        <v>50</v>
      </c>
      <c r="D28" s="23"/>
      <c r="E28" s="17"/>
      <c r="F28" s="24"/>
    </row>
    <row r="29" spans="1:6" ht="17.25" customHeight="1">
      <c r="A29" s="56" t="s">
        <v>66</v>
      </c>
      <c r="B29" s="57">
        <f t="shared" si="0"/>
        <v>16</v>
      </c>
      <c r="C29" s="58">
        <v>40</v>
      </c>
      <c r="D29" s="25"/>
      <c r="E29" s="18"/>
      <c r="F29" s="26"/>
    </row>
    <row r="30" spans="1:6" ht="17.25" customHeight="1">
      <c r="A30" s="43" t="s">
        <v>17</v>
      </c>
      <c r="B30" s="44">
        <f t="shared" si="0"/>
        <v>17</v>
      </c>
      <c r="C30" s="45">
        <f>SUM(C27:C29)</f>
        <v>290</v>
      </c>
      <c r="D30" s="29"/>
      <c r="E30" s="10"/>
      <c r="F30" s="30"/>
    </row>
    <row r="31" spans="1:6" ht="17.25" customHeight="1">
      <c r="A31" s="59" t="s">
        <v>18</v>
      </c>
      <c r="B31" s="60">
        <f t="shared" si="0"/>
        <v>18</v>
      </c>
      <c r="C31" s="61">
        <v>120</v>
      </c>
      <c r="D31" s="29"/>
      <c r="E31" s="10"/>
      <c r="F31" s="30"/>
    </row>
    <row r="32" spans="1:6" ht="17.25" customHeight="1">
      <c r="A32" s="43" t="s">
        <v>19</v>
      </c>
      <c r="B32" s="44">
        <f t="shared" si="0"/>
        <v>19</v>
      </c>
      <c r="C32" s="45">
        <f>+C26+C30+C31</f>
        <v>1000</v>
      </c>
      <c r="D32" s="29"/>
      <c r="E32" s="10"/>
      <c r="F32" s="30"/>
    </row>
    <row r="33" spans="1:6" ht="17.25" customHeight="1">
      <c r="A33" s="63" t="s">
        <v>52</v>
      </c>
      <c r="B33" s="64">
        <f t="shared" si="0"/>
        <v>20</v>
      </c>
      <c r="C33" s="65">
        <v>150</v>
      </c>
      <c r="D33" s="27"/>
      <c r="E33" s="19"/>
      <c r="F33" s="28"/>
    </row>
    <row r="34" spans="1:6" ht="17.25" customHeight="1">
      <c r="A34" s="56" t="s">
        <v>67</v>
      </c>
      <c r="B34" s="57">
        <f t="shared" si="0"/>
        <v>21</v>
      </c>
      <c r="C34" s="58">
        <v>200</v>
      </c>
      <c r="D34" s="23"/>
      <c r="E34" s="17"/>
      <c r="F34" s="24"/>
    </row>
    <row r="35" spans="1:6" ht="17.25" customHeight="1">
      <c r="A35" s="56" t="s">
        <v>20</v>
      </c>
      <c r="B35" s="57">
        <f t="shared" si="0"/>
        <v>22</v>
      </c>
      <c r="C35" s="58">
        <v>50</v>
      </c>
      <c r="D35" s="25"/>
      <c r="E35" s="18"/>
      <c r="F35" s="26"/>
    </row>
    <row r="36" spans="1:6" ht="17.25" customHeight="1">
      <c r="A36" s="43" t="s">
        <v>21</v>
      </c>
      <c r="B36" s="44">
        <f t="shared" si="0"/>
        <v>23</v>
      </c>
      <c r="C36" s="45">
        <f>SUM(C33:C35)</f>
        <v>400</v>
      </c>
      <c r="D36" s="29"/>
      <c r="E36" s="10"/>
      <c r="F36" s="30"/>
    </row>
    <row r="37" spans="1:6" ht="17.25" customHeight="1">
      <c r="A37" s="56" t="s">
        <v>49</v>
      </c>
      <c r="B37" s="57">
        <f t="shared" si="0"/>
        <v>24</v>
      </c>
      <c r="C37" s="58">
        <v>300</v>
      </c>
      <c r="D37" s="27"/>
      <c r="E37" s="19"/>
      <c r="F37" s="28"/>
    </row>
    <row r="38" spans="1:6" ht="17.25" customHeight="1">
      <c r="A38" s="56" t="s">
        <v>22</v>
      </c>
      <c r="B38" s="57">
        <f t="shared" si="0"/>
        <v>25</v>
      </c>
      <c r="C38" s="58">
        <v>100</v>
      </c>
      <c r="D38" s="25"/>
      <c r="E38" s="18"/>
      <c r="F38" s="26"/>
    </row>
    <row r="39" spans="1:6" ht="17.25" customHeight="1">
      <c r="A39" s="43" t="s">
        <v>23</v>
      </c>
      <c r="B39" s="44">
        <f t="shared" si="0"/>
        <v>26</v>
      </c>
      <c r="C39" s="45">
        <f>SUM(C37:C38)</f>
        <v>400</v>
      </c>
      <c r="D39" s="29"/>
      <c r="E39" s="10"/>
      <c r="F39" s="30"/>
    </row>
    <row r="40" spans="1:6" ht="17.25" customHeight="1">
      <c r="A40" s="43" t="s">
        <v>24</v>
      </c>
      <c r="B40" s="44">
        <f t="shared" si="0"/>
        <v>27</v>
      </c>
      <c r="C40" s="45">
        <f>+C36+C39</f>
        <v>800</v>
      </c>
      <c r="D40" s="29"/>
      <c r="E40" s="10"/>
      <c r="F40" s="30"/>
    </row>
    <row r="41" spans="1:6" ht="17.25" customHeight="1">
      <c r="A41" s="56" t="s">
        <v>47</v>
      </c>
      <c r="B41" s="57">
        <f t="shared" si="0"/>
        <v>28</v>
      </c>
      <c r="C41" s="58">
        <v>200</v>
      </c>
      <c r="D41" s="27"/>
      <c r="E41" s="19"/>
      <c r="F41" s="28"/>
    </row>
    <row r="42" spans="1:6" ht="17.25" customHeight="1">
      <c r="A42" s="59" t="s">
        <v>68</v>
      </c>
      <c r="B42" s="60">
        <f t="shared" si="0"/>
        <v>29</v>
      </c>
      <c r="C42" s="61">
        <v>0</v>
      </c>
      <c r="D42" s="23"/>
      <c r="E42" s="17"/>
      <c r="F42" s="24"/>
    </row>
    <row r="43" spans="1:6" ht="17.25" customHeight="1">
      <c r="A43" s="59" t="s">
        <v>48</v>
      </c>
      <c r="B43" s="60">
        <f t="shared" si="0"/>
        <v>30</v>
      </c>
      <c r="C43" s="61">
        <v>0</v>
      </c>
      <c r="D43" s="25"/>
      <c r="E43" s="18"/>
      <c r="F43" s="26"/>
    </row>
    <row r="44" spans="1:6" ht="17.25" customHeight="1">
      <c r="A44" s="43" t="s">
        <v>25</v>
      </c>
      <c r="B44" s="44">
        <f t="shared" si="0"/>
        <v>31</v>
      </c>
      <c r="C44" s="45">
        <f>SUM(C41:C43)</f>
        <v>200</v>
      </c>
      <c r="D44" s="29"/>
      <c r="E44" s="10"/>
      <c r="F44" s="30"/>
    </row>
    <row r="45" spans="1:6" ht="17.25" customHeight="1" thickBot="1">
      <c r="A45" s="43" t="s">
        <v>26</v>
      </c>
      <c r="B45" s="44">
        <f t="shared" si="0"/>
        <v>32</v>
      </c>
      <c r="C45" s="45">
        <f>C40+C44</f>
        <v>1000</v>
      </c>
      <c r="D45" s="31"/>
      <c r="E45" s="32"/>
      <c r="F45" s="33"/>
    </row>
    <row r="46" spans="1:3" ht="12.75" customHeight="1" thickTop="1">
      <c r="A46" s="66"/>
      <c r="B46" s="53"/>
      <c r="C46" s="52"/>
    </row>
    <row r="47" spans="1:6" ht="17.25" customHeight="1">
      <c r="A47" s="55" t="s">
        <v>27</v>
      </c>
      <c r="B47" s="67" t="s">
        <v>62</v>
      </c>
      <c r="C47" s="40" t="s">
        <v>65</v>
      </c>
      <c r="D47" s="40" t="s">
        <v>2</v>
      </c>
      <c r="E47" s="40" t="s">
        <v>39</v>
      </c>
      <c r="F47" s="40" t="s">
        <v>3</v>
      </c>
    </row>
    <row r="48" spans="1:6" ht="17.25" customHeight="1">
      <c r="A48" s="43" t="s">
        <v>28</v>
      </c>
      <c r="B48" s="68" t="s">
        <v>56</v>
      </c>
      <c r="C48" s="69">
        <f>+C41/C45</f>
        <v>0.2</v>
      </c>
      <c r="D48" s="91">
        <f>IF(D41=0,"",D41/D45)</f>
      </c>
      <c r="E48" s="91">
        <f>IF(E41=0,"",E41/E45)</f>
      </c>
      <c r="F48" s="91">
        <f>IF(F41=0,"",F41/F45)</f>
      </c>
    </row>
    <row r="49" spans="1:6" ht="17.25" customHeight="1">
      <c r="A49" s="43" t="s">
        <v>29</v>
      </c>
      <c r="B49" s="44" t="s">
        <v>57</v>
      </c>
      <c r="C49" s="69">
        <f>+C17/C41</f>
        <v>0.3</v>
      </c>
      <c r="D49" s="92">
        <f>IF(D41=0,"",D17/D41)</f>
      </c>
      <c r="E49" s="92">
        <f>IF(E41=0,"",E17/E41)</f>
      </c>
      <c r="F49" s="92">
        <f>IF(F41=0,"",F17/F41)</f>
      </c>
    </row>
    <row r="50" spans="1:6" ht="17.25" customHeight="1">
      <c r="A50" s="43" t="s">
        <v>30</v>
      </c>
      <c r="B50" s="44" t="s">
        <v>54</v>
      </c>
      <c r="C50" s="69">
        <f>+C16/C45</f>
        <v>0.1</v>
      </c>
      <c r="D50" s="92">
        <f>IF(D45=0,"",D16/D45)</f>
      </c>
      <c r="E50" s="92">
        <f>IF(E45=0,"",E16/E45)</f>
      </c>
      <c r="F50" s="92">
        <f>IF(F45=0,"",F16/F45)</f>
      </c>
    </row>
    <row r="51" spans="1:6" ht="17.25" customHeight="1">
      <c r="A51" s="43" t="s">
        <v>31</v>
      </c>
      <c r="B51" s="44" t="s">
        <v>32</v>
      </c>
      <c r="C51" s="69">
        <f>+C15/C10</f>
        <v>0.15</v>
      </c>
      <c r="D51" s="92">
        <f>IF(D10=0,"",D15/D10)</f>
      </c>
      <c r="E51" s="92">
        <f>IF(E10=0,"",E15/E10)</f>
      </c>
      <c r="F51" s="92">
        <f>IF(F10=0,"",F15/F10)</f>
      </c>
    </row>
    <row r="52" spans="1:6" ht="17.25" customHeight="1">
      <c r="A52" s="43" t="s">
        <v>33</v>
      </c>
      <c r="B52" s="44" t="s">
        <v>55</v>
      </c>
      <c r="C52" s="69">
        <f>+C26/C36</f>
        <v>1.475</v>
      </c>
      <c r="D52" s="92">
        <f>IF(D36=0,"",D26/D36)</f>
      </c>
      <c r="E52" s="92">
        <f>IF(E36=0,"",E26/E36)</f>
      </c>
      <c r="F52" s="92">
        <f>IF(F36=0,"",F26/F36)</f>
      </c>
    </row>
    <row r="53" spans="1:6" ht="17.25" customHeight="1">
      <c r="A53" s="43" t="s">
        <v>34</v>
      </c>
      <c r="B53" s="44" t="s">
        <v>58</v>
      </c>
      <c r="C53" s="69">
        <f>+C30/(C41)</f>
        <v>1.45</v>
      </c>
      <c r="D53" s="92">
        <f>IF(D41=0,"",D30/D41)</f>
      </c>
      <c r="E53" s="92">
        <f>IF(E41=0,"",E30/E41)</f>
      </c>
      <c r="F53" s="92">
        <f>IF(F41=0,"",F30/F41)</f>
      </c>
    </row>
    <row r="54" spans="3:6" ht="12.75" customHeight="1">
      <c r="C54" s="70"/>
      <c r="D54" s="70"/>
      <c r="E54" s="70"/>
      <c r="F54" s="71"/>
    </row>
    <row r="55" spans="1:6" ht="17.25" customHeight="1">
      <c r="A55" s="72" t="s">
        <v>35</v>
      </c>
      <c r="B55" s="73"/>
      <c r="C55" s="73"/>
      <c r="D55" s="73"/>
      <c r="E55" s="74"/>
      <c r="F55" s="75"/>
    </row>
    <row r="56" spans="1:6" ht="17.25" customHeight="1">
      <c r="A56" s="76" t="s">
        <v>41</v>
      </c>
      <c r="B56" s="77"/>
      <c r="C56" s="77"/>
      <c r="D56" s="77"/>
      <c r="E56" s="77"/>
      <c r="F56" s="78"/>
    </row>
    <row r="57" spans="1:6" ht="17.25" customHeight="1">
      <c r="A57" s="79" t="s">
        <v>42</v>
      </c>
      <c r="B57" s="80"/>
      <c r="C57" s="80"/>
      <c r="D57" s="80"/>
      <c r="E57" s="80"/>
      <c r="F57" s="81"/>
    </row>
    <row r="58" spans="1:6" ht="17.25" customHeight="1">
      <c r="A58" s="82" t="s">
        <v>43</v>
      </c>
      <c r="B58" s="83"/>
      <c r="C58" s="83"/>
      <c r="D58" s="83"/>
      <c r="E58" s="83"/>
      <c r="F58" s="84"/>
    </row>
    <row r="59" spans="1:6" ht="17.25" customHeight="1">
      <c r="A59" s="82" t="s">
        <v>44</v>
      </c>
      <c r="B59" s="83"/>
      <c r="C59" s="83"/>
      <c r="D59" s="83"/>
      <c r="E59" s="83"/>
      <c r="F59" s="84"/>
    </row>
    <row r="60" spans="1:6" ht="17.25" customHeight="1">
      <c r="A60" s="82" t="s">
        <v>45</v>
      </c>
      <c r="B60" s="83"/>
      <c r="C60" s="83"/>
      <c r="D60" s="83"/>
      <c r="E60" s="83"/>
      <c r="F60" s="84"/>
    </row>
    <row r="61" spans="1:6" ht="17.25" customHeight="1">
      <c r="A61" s="82" t="s">
        <v>36</v>
      </c>
      <c r="B61" s="83"/>
      <c r="C61" s="83"/>
      <c r="D61" s="83"/>
      <c r="E61" s="83"/>
      <c r="F61" s="84"/>
    </row>
    <row r="62" spans="1:6" ht="17.25" customHeight="1">
      <c r="A62" s="85" t="s">
        <v>37</v>
      </c>
      <c r="B62" s="86"/>
      <c r="C62" s="86"/>
      <c r="D62" s="86"/>
      <c r="E62" s="86"/>
      <c r="F62" s="87"/>
    </row>
    <row r="63" ht="17.25" customHeight="1">
      <c r="A63" s="36" t="s">
        <v>70</v>
      </c>
    </row>
    <row r="64" ht="17.25" customHeight="1">
      <c r="A64" s="88" t="s">
        <v>61</v>
      </c>
    </row>
    <row r="68" spans="1:6" ht="13.5">
      <c r="A68" s="89"/>
      <c r="B68" s="90"/>
      <c r="C68" s="89"/>
      <c r="D68" s="89"/>
      <c r="E68" s="89"/>
      <c r="F68" s="89"/>
    </row>
    <row r="69" spans="1:6" ht="13.5">
      <c r="A69" s="89"/>
      <c r="B69" s="90"/>
      <c r="C69" s="89"/>
      <c r="D69" s="89"/>
      <c r="E69" s="89"/>
      <c r="F69" s="89"/>
    </row>
    <row r="70" spans="1:6" ht="13.5">
      <c r="A70" s="89"/>
      <c r="B70" s="90"/>
      <c r="C70" s="89"/>
      <c r="D70" s="89"/>
      <c r="E70" s="89"/>
      <c r="F70" s="89"/>
    </row>
    <row r="71" spans="1:6" ht="13.5">
      <c r="A71" s="89"/>
      <c r="B71" s="90"/>
      <c r="C71" s="89"/>
      <c r="D71" s="89"/>
      <c r="E71" s="89"/>
      <c r="F71" s="89"/>
    </row>
    <row r="72" spans="1:6" ht="13.5">
      <c r="A72" s="89"/>
      <c r="B72" s="90"/>
      <c r="C72" s="89"/>
      <c r="D72" s="89"/>
      <c r="E72" s="89"/>
      <c r="F72" s="89"/>
    </row>
    <row r="73" spans="1:6" ht="13.5">
      <c r="A73" s="89"/>
      <c r="B73" s="90"/>
      <c r="C73" s="89"/>
      <c r="D73" s="89"/>
      <c r="E73" s="89"/>
      <c r="F73" s="89"/>
    </row>
    <row r="74" spans="1:6" ht="13.5">
      <c r="A74" s="89"/>
      <c r="B74" s="90"/>
      <c r="C74" s="89"/>
      <c r="D74" s="89"/>
      <c r="E74" s="89"/>
      <c r="F74" s="89"/>
    </row>
    <row r="75" spans="1:6" ht="13.5">
      <c r="A75" s="89"/>
      <c r="B75" s="90"/>
      <c r="C75" s="89"/>
      <c r="D75" s="89"/>
      <c r="E75" s="89"/>
      <c r="F75" s="89"/>
    </row>
    <row r="76" spans="1:6" ht="13.5">
      <c r="A76" s="89"/>
      <c r="B76" s="90"/>
      <c r="C76" s="89"/>
      <c r="D76" s="89"/>
      <c r="E76" s="89"/>
      <c r="F76" s="89"/>
    </row>
    <row r="77" spans="1:6" ht="13.5">
      <c r="A77" s="89"/>
      <c r="B77" s="90"/>
      <c r="C77" s="89"/>
      <c r="D77" s="89"/>
      <c r="E77" s="89"/>
      <c r="F77" s="89"/>
    </row>
    <row r="78" spans="1:6" ht="13.5">
      <c r="A78" s="89"/>
      <c r="B78" s="90"/>
      <c r="C78" s="89"/>
      <c r="D78" s="89"/>
      <c r="E78" s="89"/>
      <c r="F78" s="89"/>
    </row>
    <row r="79" spans="1:6" ht="13.5">
      <c r="A79" s="89"/>
      <c r="B79" s="90"/>
      <c r="C79" s="89"/>
      <c r="D79" s="89"/>
      <c r="E79" s="89"/>
      <c r="F79" s="89"/>
    </row>
    <row r="80" spans="1:6" ht="13.5">
      <c r="A80" s="89"/>
      <c r="B80" s="90"/>
      <c r="C80" s="89"/>
      <c r="D80" s="89"/>
      <c r="E80" s="89"/>
      <c r="F80" s="89"/>
    </row>
    <row r="81" spans="1:6" ht="13.5">
      <c r="A81" s="89"/>
      <c r="B81" s="90"/>
      <c r="C81" s="89"/>
      <c r="D81" s="89"/>
      <c r="E81" s="89"/>
      <c r="F81" s="89"/>
    </row>
    <row r="82" spans="1:6" ht="13.5">
      <c r="A82" s="89"/>
      <c r="B82" s="90"/>
      <c r="C82" s="89"/>
      <c r="D82" s="89"/>
      <c r="E82" s="89"/>
      <c r="F82" s="89"/>
    </row>
    <row r="83" spans="1:6" ht="13.5">
      <c r="A83" s="89"/>
      <c r="B83" s="90"/>
      <c r="C83" s="89"/>
      <c r="D83" s="89"/>
      <c r="E83" s="89"/>
      <c r="F83" s="89"/>
    </row>
    <row r="84" spans="1:6" ht="13.5">
      <c r="A84" s="89"/>
      <c r="B84" s="90"/>
      <c r="C84" s="89"/>
      <c r="D84" s="89"/>
      <c r="E84" s="89"/>
      <c r="F84" s="89"/>
    </row>
    <row r="85" spans="1:6" ht="13.5">
      <c r="A85" s="89"/>
      <c r="B85" s="90"/>
      <c r="C85" s="89"/>
      <c r="D85" s="89"/>
      <c r="E85" s="89"/>
      <c r="F85" s="89"/>
    </row>
    <row r="86" spans="1:6" ht="13.5">
      <c r="A86" s="89"/>
      <c r="B86" s="90"/>
      <c r="C86" s="89"/>
      <c r="D86" s="89"/>
      <c r="E86" s="89"/>
      <c r="F86" s="89"/>
    </row>
    <row r="87" spans="1:6" ht="13.5">
      <c r="A87" s="89"/>
      <c r="B87" s="90"/>
      <c r="C87" s="89"/>
      <c r="D87" s="89"/>
      <c r="E87" s="89"/>
      <c r="F87" s="89"/>
    </row>
    <row r="88" spans="1:6" ht="13.5">
      <c r="A88" s="89"/>
      <c r="B88" s="90"/>
      <c r="C88" s="89"/>
      <c r="D88" s="89"/>
      <c r="E88" s="89"/>
      <c r="F88" s="89"/>
    </row>
    <row r="89" spans="1:6" ht="13.5">
      <c r="A89" s="89"/>
      <c r="B89" s="90"/>
      <c r="C89" s="89"/>
      <c r="D89" s="89"/>
      <c r="E89" s="89"/>
      <c r="F89" s="89"/>
    </row>
    <row r="90" spans="1:6" ht="13.5">
      <c r="A90" s="89"/>
      <c r="B90" s="90"/>
      <c r="C90" s="89"/>
      <c r="D90" s="89"/>
      <c r="E90" s="89"/>
      <c r="F90" s="89"/>
    </row>
    <row r="91" spans="1:6" ht="13.5">
      <c r="A91" s="89"/>
      <c r="B91" s="90"/>
      <c r="C91" s="89"/>
      <c r="D91" s="89"/>
      <c r="E91" s="89"/>
      <c r="F91" s="89"/>
    </row>
    <row r="92" spans="1:6" ht="13.5">
      <c r="A92" s="89"/>
      <c r="B92" s="90"/>
      <c r="C92" s="89"/>
      <c r="D92" s="89"/>
      <c r="E92" s="89"/>
      <c r="F92" s="89"/>
    </row>
    <row r="93" spans="1:6" ht="13.5">
      <c r="A93" s="89"/>
      <c r="B93" s="90"/>
      <c r="C93" s="89"/>
      <c r="D93" s="89"/>
      <c r="E93" s="89"/>
      <c r="F93" s="89"/>
    </row>
    <row r="94" spans="1:6" ht="13.5">
      <c r="A94" s="89"/>
      <c r="B94" s="90"/>
      <c r="C94" s="89"/>
      <c r="D94" s="89"/>
      <c r="E94" s="89"/>
      <c r="F94" s="89"/>
    </row>
    <row r="95" spans="1:6" ht="13.5">
      <c r="A95" s="89"/>
      <c r="B95" s="90"/>
      <c r="C95" s="89"/>
      <c r="D95" s="89"/>
      <c r="E95" s="89"/>
      <c r="F95" s="89"/>
    </row>
    <row r="96" spans="1:6" ht="13.5">
      <c r="A96" s="89"/>
      <c r="B96" s="90"/>
      <c r="C96" s="89"/>
      <c r="D96" s="89"/>
      <c r="E96" s="89"/>
      <c r="F96" s="89"/>
    </row>
    <row r="97" spans="1:6" ht="13.5">
      <c r="A97" s="89"/>
      <c r="B97" s="90"/>
      <c r="C97" s="89"/>
      <c r="D97" s="89"/>
      <c r="E97" s="89"/>
      <c r="F97" s="89"/>
    </row>
    <row r="98" spans="1:6" ht="13.5">
      <c r="A98" s="89"/>
      <c r="B98" s="90"/>
      <c r="C98" s="89"/>
      <c r="D98" s="89"/>
      <c r="E98" s="89"/>
      <c r="F98" s="89"/>
    </row>
  </sheetData>
  <sheetProtection selectLockedCells="1"/>
  <protectedRanges>
    <protectedRange password="CC16" sqref="A25:C25 A31:C31 A33:C33 A38:C38 A42:C43 A26:IV30 A34:IV37 A39:IV41 A44:IV46 A32:IV32 A3:A24 G49:IV53 A48:C53 A47:B47 A1 A54:IV75 B1:D24 E2:E24 F1:F24" name="範囲1"/>
    <protectedRange password="CC16" sqref="D48:F53" name="範囲1_1"/>
    <protectedRange password="CC16" sqref="C47" name="範囲1_10"/>
  </protectedRanges>
  <mergeCells count="2">
    <mergeCell ref="A3:F3"/>
    <mergeCell ref="D6:F7"/>
  </mergeCells>
  <printOptions horizontalCentered="1" verticalCentered="1"/>
  <pageMargins left="0.3937007874015748" right="0.2362204724409449" top="0.5511811023622047" bottom="0.5511811023622047" header="0.31496062992125984" footer="0.31496062992125984"/>
  <pageSetup blackAndWhite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2022-01-11T05:16:28Z</cp:lastPrinted>
  <dcterms:created xsi:type="dcterms:W3CDTF">2012-01-24T23:11:55Z</dcterms:created>
  <dcterms:modified xsi:type="dcterms:W3CDTF">2022-03-08T03:34:51Z</dcterms:modified>
  <cp:category/>
  <cp:version/>
  <cp:contentType/>
  <cp:contentStatus/>
</cp:coreProperties>
</file>