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10" windowWidth="13815" windowHeight="7485" tabRatio="707" activeTab="0"/>
  </bookViews>
  <sheets>
    <sheet name="社会福祉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25" sheetId="11" r:id="rId11"/>
    <sheet name="126" sheetId="12" r:id="rId12"/>
    <sheet name="127" sheetId="13" r:id="rId13"/>
    <sheet name="128" sheetId="14" r:id="rId14"/>
    <sheet name="129" sheetId="15" r:id="rId15"/>
    <sheet name="130" sheetId="16" r:id="rId16"/>
    <sheet name="131" sheetId="17" r:id="rId17"/>
    <sheet name="132" sheetId="18" r:id="rId18"/>
    <sheet name="133" sheetId="19" r:id="rId19"/>
    <sheet name="134" sheetId="20" r:id="rId20"/>
    <sheet name="135" sheetId="21" r:id="rId21"/>
    <sheet name="136" sheetId="22" r:id="rId22"/>
    <sheet name="137" sheetId="23" r:id="rId23"/>
    <sheet name="138" sheetId="24" r:id="rId24"/>
  </sheets>
  <definedNames>
    <definedName name="_xlnm.Print_Area" localSheetId="2">'117'!$A$1:$M$10</definedName>
    <definedName name="_xlnm.Print_Area" localSheetId="3">'118'!$A$1:$H$22</definedName>
    <definedName name="_xlnm.Print_Area" localSheetId="10">'125'!$A$1:$Q$22</definedName>
    <definedName name="_xlnm.Print_Area" localSheetId="11">'126'!$A$1:$M$10</definedName>
    <definedName name="_xlnm.Print_Area" localSheetId="15">'130'!$A$1:$I$52</definedName>
    <definedName name="_xlnm.Print_Area" localSheetId="20">'135'!$A$1:$F$45</definedName>
    <definedName name="_xlnm.Print_Area" localSheetId="22">'137'!$A$1:$P$23</definedName>
  </definedNames>
  <calcPr fullCalcOnLoad="1"/>
</workbook>
</file>

<file path=xl/sharedStrings.xml><?xml version="1.0" encoding="utf-8"?>
<sst xmlns="http://schemas.openxmlformats.org/spreadsheetml/2006/main" count="864" uniqueCount="482">
  <si>
    <t>年　度
(月平均)</t>
  </si>
  <si>
    <t>実人員</t>
  </si>
  <si>
    <t>保護率千分比</t>
  </si>
  <si>
    <t>保護人員</t>
  </si>
  <si>
    <t>（延数）</t>
  </si>
  <si>
    <t>実世帯数</t>
  </si>
  <si>
    <t>総数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</si>
  <si>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</si>
  <si>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</si>
  <si>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</si>
  <si>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</si>
  <si>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</si>
  <si>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</si>
  <si>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</si>
  <si>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</si>
  <si>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扶助</t>
  </si>
  <si>
    <t>平成</t>
  </si>
  <si>
    <t>年</t>
  </si>
  <si>
    <t>-</t>
  </si>
  <si>
    <t>資料：生活福祉課</t>
  </si>
  <si>
    <t>年　度
（月平均）</t>
  </si>
  <si>
    <t>総額</t>
  </si>
  <si>
    <t>生活扶助</t>
  </si>
  <si>
    <t>住宅扶助</t>
  </si>
  <si>
    <t>教育扶助</t>
  </si>
  <si>
    <t>介護扶助</t>
  </si>
  <si>
    <t>医療扶助</t>
  </si>
  <si>
    <t>葬祭扶助</t>
  </si>
  <si>
    <t>保護施設</t>
  </si>
  <si>
    <t>事務費</t>
  </si>
  <si>
    <t>　</t>
  </si>
  <si>
    <t>（単位：千円）</t>
  </si>
  <si>
    <t>年・地区</t>
  </si>
  <si>
    <t>定数</t>
  </si>
  <si>
    <t>男</t>
  </si>
  <si>
    <t>女</t>
  </si>
  <si>
    <t>1人当たりの</t>
  </si>
  <si>
    <t>受け持ち世帯数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</si>
  <si>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</si>
  <si>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</si>
  <si>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</si>
  <si>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</si>
  <si>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</si>
  <si>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</si>
  <si>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</si>
  <si>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</si>
  <si>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</si>
  <si>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</si>
  <si>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</si>
  <si>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川鶴</t>
  </si>
  <si>
    <t>-</t>
  </si>
  <si>
    <t>資料:福祉推進課</t>
  </si>
  <si>
    <t>年度</t>
  </si>
  <si>
    <t>計</t>
  </si>
  <si>
    <t>在宅福祉</t>
  </si>
  <si>
    <t>介護保険</t>
  </si>
  <si>
    <t>健康･保健医療</t>
  </si>
  <si>
    <t>子育て･母子保健</t>
  </si>
  <si>
    <t>子どもの地域生活</t>
  </si>
  <si>
    <t>学校生活
子どもの教育・</t>
  </si>
  <si>
    <t>生活費</t>
  </si>
  <si>
    <t>年金･保険</t>
  </si>
  <si>
    <t>仕事</t>
  </si>
  <si>
    <t>家族関係</t>
  </si>
  <si>
    <t>住居</t>
  </si>
  <si>
    <t>生活環境</t>
  </si>
  <si>
    <t>日常的な支援</t>
  </si>
  <si>
    <t>その他</t>
  </si>
  <si>
    <t>資料：福祉推進課</t>
  </si>
  <si>
    <t>赤い羽根共同募金</t>
  </si>
  <si>
    <t>目標額</t>
  </si>
  <si>
    <t>区分</t>
  </si>
  <si>
    <t>平成18年度</t>
  </si>
  <si>
    <t>平成19年度</t>
  </si>
  <si>
    <t>平成20年度</t>
  </si>
  <si>
    <t>戸別</t>
  </si>
  <si>
    <t>街頭</t>
  </si>
  <si>
    <t>学校</t>
  </si>
  <si>
    <t>職域</t>
  </si>
  <si>
    <t>法人</t>
  </si>
  <si>
    <t>（単位：円）</t>
  </si>
  <si>
    <t>達成率(％）</t>
  </si>
  <si>
    <t>資料：(福)川越市社会福祉協議会</t>
  </si>
  <si>
    <t>歳末たすけあい募金</t>
  </si>
  <si>
    <t>その他</t>
  </si>
  <si>
    <t>目標額</t>
  </si>
  <si>
    <t>実績額</t>
  </si>
  <si>
    <t>達成率（％）</t>
  </si>
  <si>
    <t>平成21年度</t>
  </si>
  <si>
    <t>目標額(１戸当たり）</t>
  </si>
  <si>
    <t>団体数</t>
  </si>
  <si>
    <t>人</t>
  </si>
  <si>
    <t>年</t>
  </si>
  <si>
    <t>団体数は、各年度末現在。</t>
  </si>
  <si>
    <t>資料：(福)川越市社会福祉協議会</t>
  </si>
  <si>
    <t>年度</t>
  </si>
  <si>
    <t>計</t>
  </si>
  <si>
    <t>性　格・</t>
  </si>
  <si>
    <t>知能･言語</t>
  </si>
  <si>
    <t>学校生活等</t>
  </si>
  <si>
    <t>非行</t>
  </si>
  <si>
    <t>家族関係</t>
  </si>
  <si>
    <t>環境福祉</t>
  </si>
  <si>
    <t>心身障害</t>
  </si>
  <si>
    <t>その他</t>
  </si>
  <si>
    <t>生活習慣</t>
  </si>
  <si>
    <t>平成</t>
  </si>
  <si>
    <t>年</t>
  </si>
  <si>
    <t>（単位：件）</t>
  </si>
  <si>
    <t>資料：子育て支援課</t>
  </si>
  <si>
    <t>児童手当</t>
  </si>
  <si>
    <t>特例給付</t>
  </si>
  <si>
    <r>
      <t xml:space="preserve">被用者小学校修了前
</t>
    </r>
    <r>
      <rPr>
        <sz val="9"/>
        <rFont val="ＭＳ ゴシック"/>
        <family val="3"/>
      </rPr>
      <t>特例給付</t>
    </r>
  </si>
  <si>
    <r>
      <t xml:space="preserve">非被用者小学校修了前
</t>
    </r>
    <r>
      <rPr>
        <sz val="9"/>
        <rFont val="ＭＳ ゴシック"/>
        <family val="3"/>
      </rPr>
      <t>特例給付</t>
    </r>
  </si>
  <si>
    <t>金額</t>
  </si>
  <si>
    <t>円</t>
  </si>
  <si>
    <t>児童数</t>
  </si>
  <si>
    <t>障害種別の状況</t>
  </si>
  <si>
    <t>年度</t>
  </si>
  <si>
    <t>視覚障害</t>
  </si>
  <si>
    <t>聴覚・</t>
  </si>
  <si>
    <t>音声・言語</t>
  </si>
  <si>
    <t>肢体不自由</t>
  </si>
  <si>
    <t>内部障害</t>
  </si>
  <si>
    <t>平衡障害</t>
  </si>
  <si>
    <t>そしゃく障害</t>
  </si>
  <si>
    <t>（単位：人）</t>
  </si>
  <si>
    <t>（　）内は18歳未満の内数。</t>
  </si>
  <si>
    <t>等級別の状況</t>
  </si>
  <si>
    <t>（各年3月31日現在）</t>
  </si>
  <si>
    <t>1級</t>
  </si>
  <si>
    <t>2級</t>
  </si>
  <si>
    <t>3級</t>
  </si>
  <si>
    <t>4級</t>
  </si>
  <si>
    <t>5級</t>
  </si>
  <si>
    <t>6級</t>
  </si>
  <si>
    <t>(単位：人)</t>
  </si>
  <si>
    <t>資料：障害者福祉課</t>
  </si>
  <si>
    <t>（　）内は18歳未満の内数。</t>
  </si>
  <si>
    <t>（各年4月1日現在）</t>
  </si>
  <si>
    <t>地区</t>
  </si>
  <si>
    <t>平成22年　</t>
  </si>
  <si>
    <t>クラブ数</t>
  </si>
  <si>
    <t>南古谷</t>
  </si>
  <si>
    <t>高階</t>
  </si>
  <si>
    <t>霞ケ関</t>
  </si>
  <si>
    <t>霞ケ関北</t>
  </si>
  <si>
    <t>資料：高齢者いきがい課</t>
  </si>
  <si>
    <t>（各年12月31日現在）</t>
  </si>
  <si>
    <t>年</t>
  </si>
  <si>
    <t>計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</si>
  <si>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</si>
  <si>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</si>
  <si>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</si>
  <si>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</si>
  <si>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</si>
  <si>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</si>
  <si>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</si>
  <si>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平成</t>
  </si>
  <si>
    <t>年</t>
  </si>
  <si>
    <t xml:space="preserve">      </t>
  </si>
  <si>
    <t>介護保険事業状況報告から収録。</t>
  </si>
  <si>
    <t>資料：介護保険課</t>
  </si>
  <si>
    <t>訪問通所サービス</t>
  </si>
  <si>
    <t>短期入所サービス</t>
  </si>
  <si>
    <t>その他のサービス</t>
  </si>
  <si>
    <t>福祉用具購入費</t>
  </si>
  <si>
    <t>住宅改修費</t>
  </si>
  <si>
    <t>施設介護サービス</t>
  </si>
  <si>
    <t>介護老人福祉施設</t>
  </si>
  <si>
    <t>介護老人保健施設</t>
  </si>
  <si>
    <t>介護療養型医療施設</t>
  </si>
  <si>
    <t>件数</t>
  </si>
  <si>
    <t>支給額</t>
  </si>
  <si>
    <t>（単位：円）</t>
  </si>
  <si>
    <t>資料：介護保険課</t>
  </si>
  <si>
    <t>介護保険事業状況報告から収録。</t>
  </si>
  <si>
    <t>区　　　　　　　　分</t>
  </si>
  <si>
    <t>施設数</t>
  </si>
  <si>
    <t>定員</t>
  </si>
  <si>
    <t>公立</t>
  </si>
  <si>
    <t>法人立等</t>
  </si>
  <si>
    <t>授産施設</t>
  </si>
  <si>
    <t>高齢者福祉施設</t>
  </si>
  <si>
    <t>養護老人ホーム</t>
  </si>
  <si>
    <t>特別養護老人ホーム</t>
  </si>
  <si>
    <t>軽費老人ホーム</t>
  </si>
  <si>
    <t>老人福祉センター</t>
  </si>
  <si>
    <t>有料老人ホーム</t>
  </si>
  <si>
    <t>老人憩いの家</t>
  </si>
  <si>
    <t>老人デイサービスセンター</t>
  </si>
  <si>
    <t>地域包括支援センター</t>
  </si>
  <si>
    <t>在宅介護支援センター</t>
  </si>
  <si>
    <t>認知症高齢者グループホーム</t>
  </si>
  <si>
    <t>障害者･児関係施設</t>
  </si>
  <si>
    <t>障害者支援施設</t>
  </si>
  <si>
    <t>障害福祉サービス事業所</t>
  </si>
  <si>
    <t>多機能型</t>
  </si>
  <si>
    <t>就労移行支援</t>
  </si>
  <si>
    <t>就労継続支援</t>
  </si>
  <si>
    <t>グループホーム・ケアホーム</t>
  </si>
  <si>
    <t>身体障害者通所授産施設</t>
  </si>
  <si>
    <t>知的障害者通所授産施設</t>
  </si>
  <si>
    <t>精神障害者授産施設</t>
  </si>
  <si>
    <t>知的障害児通園施設</t>
  </si>
  <si>
    <t>心身障害者地域デイケア施設</t>
  </si>
  <si>
    <t>生活ホーム事業施設</t>
  </si>
  <si>
    <t>障害児通園（デイサービス）事業施設</t>
  </si>
  <si>
    <t>地域活動支援センター</t>
  </si>
  <si>
    <t>児童福祉施設</t>
  </si>
  <si>
    <t>母子生活支援施設</t>
  </si>
  <si>
    <t>児童養護施設</t>
  </si>
  <si>
    <t>児童館</t>
  </si>
  <si>
    <t>児童遊園</t>
  </si>
  <si>
    <t>保育園</t>
  </si>
  <si>
    <t>家庭保育室</t>
  </si>
  <si>
    <t>社会福祉法等による施設</t>
  </si>
  <si>
    <t>地域福祉センター</t>
  </si>
  <si>
    <t>就労支援センター</t>
  </si>
  <si>
    <t>生活支援ハウス</t>
  </si>
  <si>
    <t>資料：福祉推進課（※については青少年課）</t>
  </si>
  <si>
    <t>名称</t>
  </si>
  <si>
    <t>入所者数</t>
  </si>
  <si>
    <t>職員数</t>
  </si>
  <si>
    <t>男</t>
  </si>
  <si>
    <t>女</t>
  </si>
  <si>
    <t>総数</t>
  </si>
  <si>
    <t>（養護）</t>
  </si>
  <si>
    <t>やまぶき荘</t>
  </si>
  <si>
    <t>（特養）</t>
  </si>
  <si>
    <t>蔵の町・川越</t>
  </si>
  <si>
    <t>小江戸の庭</t>
  </si>
  <si>
    <t>アイリス</t>
  </si>
  <si>
    <t>すみれの里・川越</t>
  </si>
  <si>
    <t>ぽぷらの樹</t>
  </si>
  <si>
    <t>陽光園</t>
  </si>
  <si>
    <t>真寿園</t>
  </si>
  <si>
    <t>八瀬の里</t>
  </si>
  <si>
    <t>川越キングス・ガーデン</t>
  </si>
  <si>
    <t>みなみかぜ</t>
  </si>
  <si>
    <t>（軽費）</t>
  </si>
  <si>
    <t>花の人の家</t>
  </si>
  <si>
    <t>主の園</t>
  </si>
  <si>
    <t>やまぶき荘以外の施設は社会福祉法人。</t>
  </si>
  <si>
    <t>（　）内は非常勤（外数）。</t>
  </si>
  <si>
    <t>　　　 （老人福祉センター）</t>
  </si>
  <si>
    <t>年次</t>
  </si>
  <si>
    <t>利用団体数</t>
  </si>
  <si>
    <t>利用人員</t>
  </si>
  <si>
    <t>開館日数</t>
  </si>
  <si>
    <t xml:space="preserve"> 89</t>
  </si>
  <si>
    <t xml:space="preserve"> 83</t>
  </si>
  <si>
    <t xml:space="preserve"> 68</t>
  </si>
  <si>
    <t>（各年12月31日現在）</t>
  </si>
  <si>
    <t>施設数</t>
  </si>
  <si>
    <t xml:space="preserve"> 敷地面積 （㎡) </t>
  </si>
  <si>
    <t>資料：青少年課</t>
  </si>
  <si>
    <t>職員数</t>
  </si>
  <si>
    <t>園児数</t>
  </si>
  <si>
    <t>私立</t>
  </si>
  <si>
    <t>資料：保育課</t>
  </si>
  <si>
    <t>平成21年</t>
  </si>
  <si>
    <t>平成22年</t>
  </si>
  <si>
    <t>中央</t>
  </si>
  <si>
    <t>仙波町</t>
  </si>
  <si>
    <t>神明町</t>
  </si>
  <si>
    <t>小室</t>
  </si>
  <si>
    <t>名細</t>
  </si>
  <si>
    <t>脇田新町</t>
  </si>
  <si>
    <t>今成</t>
  </si>
  <si>
    <t>新宿町</t>
  </si>
  <si>
    <t>霞ケ関第二</t>
  </si>
  <si>
    <t>名細第二</t>
  </si>
  <si>
    <t>高階第二</t>
  </si>
  <si>
    <t>高階第三</t>
  </si>
  <si>
    <t>南古谷第二</t>
  </si>
  <si>
    <t>古谷第二</t>
  </si>
  <si>
    <t>川鶴</t>
  </si>
  <si>
    <t>下田</t>
  </si>
  <si>
    <t>むさしの</t>
  </si>
  <si>
    <t>増美</t>
  </si>
  <si>
    <t>まきば</t>
  </si>
  <si>
    <t>おおぞら</t>
  </si>
  <si>
    <t>バンビ</t>
  </si>
  <si>
    <t>貴精</t>
  </si>
  <si>
    <t>高の葉</t>
  </si>
  <si>
    <t>マーガレット</t>
  </si>
  <si>
    <t>風の子</t>
  </si>
  <si>
    <t>笠幡菜の花</t>
  </si>
  <si>
    <t>室内プール</t>
  </si>
  <si>
    <t>大広間</t>
  </si>
  <si>
    <t>調理実習室</t>
  </si>
  <si>
    <t>浴室</t>
  </si>
  <si>
    <t>社会適応訓練室</t>
  </si>
  <si>
    <t>創作室</t>
  </si>
  <si>
    <t>（単位：人）</t>
  </si>
  <si>
    <t>自立支援</t>
  </si>
  <si>
    <t>生きがいづくり</t>
  </si>
  <si>
    <t>健康の維持増進</t>
  </si>
  <si>
    <t>点訳室</t>
  </si>
  <si>
    <t>緊急一時保護</t>
  </si>
  <si>
    <t>高齢者福祉センター</t>
  </si>
  <si>
    <t>平成20年</t>
  </si>
  <si>
    <t>障害者福祉センター</t>
  </si>
  <si>
    <t>教養娯楽室</t>
  </si>
  <si>
    <t>第一研究室</t>
  </si>
  <si>
    <t>第二研究室</t>
  </si>
  <si>
    <t>延参加数</t>
  </si>
  <si>
    <t>回数</t>
  </si>
  <si>
    <t>講座数</t>
  </si>
  <si>
    <t>(1)  利用者数</t>
  </si>
  <si>
    <t>(2)  講座数</t>
  </si>
  <si>
    <t>体育室</t>
  </si>
  <si>
    <t>年次・月</t>
  </si>
  <si>
    <t>児童館部門</t>
  </si>
  <si>
    <t>（法40条）※</t>
  </si>
  <si>
    <t>プラネタリウム部門</t>
  </si>
  <si>
    <t>天体観測</t>
  </si>
  <si>
    <t>個人任意</t>
  </si>
  <si>
    <t>集団指導</t>
  </si>
  <si>
    <t>ｸﾗﾌﾞ活動</t>
  </si>
  <si>
    <t>体力増進</t>
  </si>
  <si>
    <t>団体</t>
  </si>
  <si>
    <t>個人有料</t>
  </si>
  <si>
    <t>団体有料</t>
  </si>
  <si>
    <t>条例免除</t>
  </si>
  <si>
    <t>月</t>
  </si>
  <si>
    <t>※法とは児童福祉法をいう。</t>
  </si>
  <si>
    <t>資料：児童センターこどもの城</t>
  </si>
  <si>
    <t>川越駅東口児童館</t>
  </si>
  <si>
    <t>高階児童館</t>
  </si>
  <si>
    <t>月</t>
  </si>
  <si>
    <t>　　資料:川越駅東口児童館</t>
  </si>
  <si>
    <t>　　　　 高階児童館</t>
  </si>
  <si>
    <t>資料：子育て支援課</t>
  </si>
  <si>
    <t>3歳未満</t>
  </si>
  <si>
    <t>3歳以上～小学校修了前</t>
  </si>
  <si>
    <t>中学生</t>
  </si>
  <si>
    <t>合計</t>
  </si>
  <si>
    <t>支給した</t>
  </si>
  <si>
    <t>子どもの数</t>
  </si>
  <si>
    <t>資料：子育て支援課</t>
  </si>
  <si>
    <t>1</t>
  </si>
  <si>
    <t>資料：障害者福祉課</t>
  </si>
  <si>
    <t>22</t>
  </si>
  <si>
    <t>　</t>
  </si>
  <si>
    <t>21</t>
  </si>
  <si>
    <t>20</t>
  </si>
  <si>
    <t>19</t>
  </si>
  <si>
    <t>18</t>
  </si>
  <si>
    <t>Ｃ…軽度</t>
  </si>
  <si>
    <t>Ｂ…中度</t>
  </si>
  <si>
    <t>Ａ…重度</t>
  </si>
  <si>
    <t>Ａ…最重度</t>
  </si>
  <si>
    <t>年　度</t>
  </si>
  <si>
    <t>（各年3月31日現在）</t>
  </si>
  <si>
    <t>（単位：人）</t>
  </si>
  <si>
    <t>(3)  一般利用者数</t>
  </si>
  <si>
    <t>講座参加数はセンター利用者数に含まれる。</t>
  </si>
  <si>
    <t>-</t>
  </si>
  <si>
    <t>おもちゃライブラリー</t>
  </si>
  <si>
    <t>機能回復訓練室</t>
  </si>
  <si>
    <t xml:space="preserve"> </t>
  </si>
  <si>
    <t>-</t>
  </si>
  <si>
    <t xml:space="preserve"> 67</t>
  </si>
  <si>
    <t>資料：福祉推進課</t>
  </si>
  <si>
    <t>日本赤十字社資募集</t>
  </si>
  <si>
    <t>平成23年　</t>
  </si>
  <si>
    <t>資料：高齢者いきがい課</t>
  </si>
  <si>
    <t>2</t>
  </si>
  <si>
    <t>みなみかぜ</t>
  </si>
  <si>
    <t>（ｹｱﾊｳｽ）</t>
  </si>
  <si>
    <t>4</t>
  </si>
  <si>
    <t>21</t>
  </si>
  <si>
    <t>16</t>
  </si>
  <si>
    <t>38</t>
  </si>
  <si>
    <t>78</t>
  </si>
  <si>
    <t>18</t>
  </si>
  <si>
    <t>45</t>
  </si>
  <si>
    <t>9</t>
  </si>
  <si>
    <t>19</t>
  </si>
  <si>
    <t>0</t>
  </si>
  <si>
    <t>（平成23年12月31日現在）</t>
  </si>
  <si>
    <t xml:space="preserve"> </t>
  </si>
  <si>
    <t>（つづき）</t>
  </si>
  <si>
    <t>-</t>
  </si>
  <si>
    <t>-</t>
  </si>
  <si>
    <t xml:space="preserve"> </t>
  </si>
  <si>
    <t>※</t>
  </si>
  <si>
    <t>小規模多機能型居宅介護事業所</t>
  </si>
  <si>
    <t>ケアハウス</t>
  </si>
  <si>
    <t>（平成23年12月31日現在)</t>
  </si>
  <si>
    <t>平成22年度</t>
  </si>
  <si>
    <t>23</t>
  </si>
  <si>
    <t>21</t>
  </si>
  <si>
    <t>　</t>
  </si>
  <si>
    <t>20</t>
  </si>
  <si>
    <t>19</t>
  </si>
  <si>
    <t xml:space="preserve">平成 </t>
  </si>
  <si>
    <t>-</t>
  </si>
  <si>
    <t>増美　本川越分園</t>
  </si>
  <si>
    <t>あゆみ</t>
  </si>
  <si>
    <t>さくらんぼ</t>
  </si>
  <si>
    <t>伊佐沼すまいる</t>
  </si>
  <si>
    <t>風の子第二</t>
  </si>
  <si>
    <t>はるかぜ</t>
  </si>
  <si>
    <t>園児数</t>
  </si>
  <si>
    <t>平成23年</t>
  </si>
  <si>
    <t>（各年12月31日現在）</t>
  </si>
  <si>
    <t>東後楽会館は平成22年12月21日から28日まで休館。　        資料：(福)川越市社会福祉協議会</t>
  </si>
  <si>
    <t>資料：保育課</t>
  </si>
  <si>
    <t>部  門</t>
  </si>
  <si>
    <t>平成22年</t>
  </si>
  <si>
    <t>※平成22年度6月支給分で終了。以降は過年度未支給分の支払い。</t>
  </si>
  <si>
    <t>（各年3月31日現在）</t>
  </si>
  <si>
    <t>※平成22年4月から実施（10ヶ月分）。</t>
  </si>
  <si>
    <t>登録人数</t>
  </si>
  <si>
    <t>-</t>
  </si>
  <si>
    <t>-</t>
  </si>
  <si>
    <t>9.0</t>
  </si>
  <si>
    <t>（各年1月1日現在）</t>
  </si>
  <si>
    <t>-</t>
  </si>
  <si>
    <t>104.4</t>
  </si>
  <si>
    <t>83.0</t>
  </si>
  <si>
    <t>78.0</t>
  </si>
  <si>
    <t>111.0</t>
  </si>
  <si>
    <t>支　給</t>
  </si>
  <si>
    <t>10（世帯）</t>
  </si>
  <si>
    <t>介護保険課　　　　</t>
  </si>
  <si>
    <t>資料：(福)川越市社会福祉協議会</t>
  </si>
  <si>
    <t>団体</t>
  </si>
  <si>
    <t>※平成23年9月7日～11月25日は改修工事のため休館。</t>
  </si>
  <si>
    <t>284</t>
  </si>
  <si>
    <t>東　後　楽　会　館</t>
  </si>
  <si>
    <t>西　後　楽　会　館</t>
  </si>
  <si>
    <t>116　生活保護世帯数及び人員</t>
  </si>
  <si>
    <t>117　生活保護費支出状況</t>
  </si>
  <si>
    <t>118　民生委員・児童委員数</t>
  </si>
  <si>
    <t>119　民生委員・児童委員の内容別相談・支援件数</t>
  </si>
  <si>
    <t>120　募金の状況</t>
  </si>
  <si>
    <t>121　ボランティア登録状況</t>
  </si>
  <si>
    <t>122　家庭児童相談室における相談件数</t>
  </si>
  <si>
    <t>　123  子ども手当支給状況</t>
  </si>
  <si>
    <t>124　児童手当支給状況</t>
  </si>
  <si>
    <t>125　身体障害者手帳交付状況</t>
  </si>
  <si>
    <t>126　療育手帳交付状況</t>
  </si>
  <si>
    <t>127　老人クラブ会員数</t>
  </si>
  <si>
    <t>128　介護保険認定状況</t>
  </si>
  <si>
    <t>129　介護保険給付状況</t>
  </si>
  <si>
    <t>130　社会福祉施設数</t>
  </si>
  <si>
    <t>133　児童遊園設置状況</t>
  </si>
  <si>
    <t>134　保育園の概況</t>
  </si>
  <si>
    <t>135　保育園別園児数</t>
  </si>
  <si>
    <t>136　川越市総合福祉センター利用状況</t>
  </si>
  <si>
    <t>137　児童センターこどもの城利用状況</t>
  </si>
  <si>
    <t>138  児童館利用状況</t>
  </si>
  <si>
    <t>131 老人ホーム等の概況</t>
  </si>
  <si>
    <t>132　後楽会館利用状況</t>
  </si>
  <si>
    <t>Ｎ　社会福祉</t>
  </si>
  <si>
    <t>生活保護世帯数及び人員</t>
  </si>
  <si>
    <t>生活保護費支出状況</t>
  </si>
  <si>
    <t>民生委員・児童委員数</t>
  </si>
  <si>
    <t>民生委員・児童委員の内容別相談・支援件数</t>
  </si>
  <si>
    <t>募金の状況</t>
  </si>
  <si>
    <t>ボランティア登録状況</t>
  </si>
  <si>
    <t>家庭児童相談室における相談件数</t>
  </si>
  <si>
    <t>子ども手当支給状況</t>
  </si>
  <si>
    <t>児童手当支給状況</t>
  </si>
  <si>
    <t>身体障害者手帳交付状況</t>
  </si>
  <si>
    <t>療育手帳交付状況</t>
  </si>
  <si>
    <t>老人クラブ会員数</t>
  </si>
  <si>
    <t>介護保険認定状況</t>
  </si>
  <si>
    <t>介護保険給付状況</t>
  </si>
  <si>
    <t>社会福祉施設数</t>
  </si>
  <si>
    <t>老人ホーム等の概況</t>
  </si>
  <si>
    <t>後楽会館利用状況</t>
  </si>
  <si>
    <t>児童遊園設置状況</t>
  </si>
  <si>
    <t>保育園の概況</t>
  </si>
  <si>
    <t>保育園別園児数</t>
  </si>
  <si>
    <t>川越市総合福祉センター利用状況</t>
  </si>
  <si>
    <t>児童センターこどもの城利用状況</t>
  </si>
  <si>
    <t>児童館利用状況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</si>
</sst>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  <numFmt numFmtId="180" formatCode="\(#,###\)"/>
    <numFmt numFmtId="181" formatCode="\(###\)"/>
    <numFmt numFmtId="182" formatCode="\(@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10"/>
      <name val="ＭＳ 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3" xfId="0" applyFont="1" applyBorder="1" applyAlignment="1">
      <alignment horizontal="distributed" vertical="distributed"/>
    </xf>
    <xf numFmtId="49" fontId="6" fillId="0" borderId="14" xfId="0" applyNumberFormat="1" applyFont="1" applyBorder="1" applyAlignment="1">
      <alignment horizontal="center" vertical="distributed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distributed" vertical="top"/>
    </xf>
    <xf numFmtId="0" fontId="6" fillId="0" borderId="19" xfId="0" applyFont="1" applyBorder="1" applyAlignment="1">
      <alignment horizontal="distributed" vertical="top"/>
    </xf>
    <xf numFmtId="0" fontId="6" fillId="0" borderId="20" xfId="0" applyFont="1" applyBorder="1" applyAlignment="1">
      <alignment horizontal="distributed" vertical="top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/>
    </xf>
    <xf numFmtId="0" fontId="5" fillId="0" borderId="21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11" xfId="0" applyFont="1" applyFill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distributed" vertical="top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distributed"/>
    </xf>
    <xf numFmtId="38" fontId="6" fillId="0" borderId="14" xfId="5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21" xfId="0" applyFont="1" applyBorder="1" applyAlignment="1">
      <alignment horizontal="distributed" indent="1"/>
    </xf>
    <xf numFmtId="0" fontId="6" fillId="0" borderId="23" xfId="0" applyFont="1" applyBorder="1" applyAlignment="1">
      <alignment horizontal="distributed" vertical="top" indent="1"/>
    </xf>
    <xf numFmtId="0" fontId="6" fillId="0" borderId="14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178" fontId="6" fillId="0" borderId="0" xfId="0" applyNumberFormat="1" applyFont="1" applyAlignment="1">
      <alignment horizontal="right" vertical="center" indent="2"/>
    </xf>
    <xf numFmtId="178" fontId="6" fillId="0" borderId="0" xfId="0" applyNumberFormat="1" applyFont="1" applyBorder="1" applyAlignment="1">
      <alignment horizontal="right" vertical="center" indent="2"/>
    </xf>
    <xf numFmtId="178" fontId="7" fillId="0" borderId="0" xfId="0" applyNumberFormat="1" applyFont="1" applyBorder="1" applyAlignment="1">
      <alignment horizontal="right" vertical="center" indent="2"/>
    </xf>
    <xf numFmtId="178" fontId="6" fillId="0" borderId="10" xfId="0" applyNumberFormat="1" applyFont="1" applyBorder="1" applyAlignment="1">
      <alignment horizontal="right" vertical="center" indent="2"/>
    </xf>
    <xf numFmtId="38" fontId="5" fillId="0" borderId="0" xfId="0" applyNumberFormat="1" applyFont="1" applyAlignment="1">
      <alignment/>
    </xf>
    <xf numFmtId="0" fontId="5" fillId="0" borderId="10" xfId="69" applyFont="1" applyFill="1" applyBorder="1" applyAlignment="1">
      <alignment/>
      <protection/>
    </xf>
    <xf numFmtId="0" fontId="5" fillId="0" borderId="0" xfId="69" applyFont="1" applyFill="1" applyBorder="1" applyAlignment="1">
      <alignment/>
      <protection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4" fillId="0" borderId="25" xfId="0" applyFont="1" applyBorder="1" applyAlignment="1">
      <alignment horizontal="right" vertical="center" indent="2"/>
    </xf>
    <xf numFmtId="0" fontId="4" fillId="0" borderId="10" xfId="0" applyFont="1" applyBorder="1" applyAlignment="1">
      <alignment horizontal="right" vertical="center" indent="2"/>
    </xf>
    <xf numFmtId="0" fontId="4" fillId="0" borderId="0" xfId="69" applyFont="1">
      <alignment/>
      <protection/>
    </xf>
    <xf numFmtId="0" fontId="5" fillId="0" borderId="10" xfId="69" applyFont="1" applyBorder="1">
      <alignment/>
      <protection/>
    </xf>
    <xf numFmtId="0" fontId="5" fillId="0" borderId="10" xfId="69" applyBorder="1">
      <alignment/>
      <protection/>
    </xf>
    <xf numFmtId="0" fontId="5" fillId="0" borderId="0" xfId="69" applyFont="1">
      <alignment/>
      <protection/>
    </xf>
    <xf numFmtId="0" fontId="4" fillId="0" borderId="0" xfId="69" applyFont="1" applyAlignment="1">
      <alignment vertical="center"/>
      <protection/>
    </xf>
    <xf numFmtId="49" fontId="5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38" fontId="5" fillId="0" borderId="0" xfId="51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12" fillId="0" borderId="0" xfId="0" applyFont="1" applyAlignment="1">
      <alignment/>
    </xf>
    <xf numFmtId="18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distributed" vertical="center"/>
    </xf>
    <xf numFmtId="38" fontId="4" fillId="0" borderId="0" xfId="51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38" fontId="5" fillId="0" borderId="10" xfId="51" applyFont="1" applyBorder="1" applyAlignment="1">
      <alignment horizontal="right" vertical="center"/>
    </xf>
    <xf numFmtId="38" fontId="5" fillId="0" borderId="0" xfId="51" applyFont="1" applyAlignment="1">
      <alignment/>
    </xf>
    <xf numFmtId="0" fontId="4" fillId="0" borderId="0" xfId="70" applyFont="1">
      <alignment/>
      <protection/>
    </xf>
    <xf numFmtId="0" fontId="5" fillId="0" borderId="0" xfId="70" applyFont="1" applyBorder="1">
      <alignment/>
      <protection/>
    </xf>
    <xf numFmtId="0" fontId="5" fillId="0" borderId="24" xfId="70" applyFont="1" applyBorder="1" applyAlignment="1">
      <alignment horizontal="distributed" vertical="center"/>
      <protection/>
    </xf>
    <xf numFmtId="0" fontId="5" fillId="0" borderId="24" xfId="70" applyFont="1" applyBorder="1" applyAlignment="1">
      <alignment horizontal="center" vertical="center"/>
      <protection/>
    </xf>
    <xf numFmtId="0" fontId="5" fillId="0" borderId="28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38" fontId="5" fillId="0" borderId="14" xfId="55" applyFont="1" applyBorder="1" applyAlignment="1">
      <alignment vertical="center"/>
    </xf>
    <xf numFmtId="38" fontId="5" fillId="0" borderId="0" xfId="55" applyFont="1" applyBorder="1" applyAlignment="1">
      <alignment vertical="center"/>
    </xf>
    <xf numFmtId="0" fontId="5" fillId="0" borderId="0" xfId="70" applyFont="1" applyBorder="1" applyAlignment="1">
      <alignment horizontal="right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4" fillId="0" borderId="10" xfId="70" applyFont="1" applyBorder="1" applyAlignment="1">
      <alignment horizontal="right" vertical="center"/>
      <protection/>
    </xf>
    <xf numFmtId="0" fontId="5" fillId="0" borderId="0" xfId="70" applyFont="1" applyAlignment="1">
      <alignment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3" fillId="0" borderId="29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38" fontId="9" fillId="0" borderId="14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38" fontId="17" fillId="0" borderId="10" xfId="5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5" fillId="0" borderId="10" xfId="70" applyFont="1" applyBorder="1">
      <alignment/>
      <protection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Border="1">
      <alignment/>
      <protection/>
    </xf>
    <xf numFmtId="182" fontId="5" fillId="0" borderId="0" xfId="70" applyNumberFormat="1" applyFont="1" applyFill="1" applyBorder="1" applyAlignment="1">
      <alignment horizontal="right" vertical="center"/>
      <protection/>
    </xf>
    <xf numFmtId="0" fontId="5" fillId="0" borderId="0" xfId="70" applyFont="1" applyAlignment="1">
      <alignment horizontal="distributed"/>
      <protection/>
    </xf>
    <xf numFmtId="0" fontId="5" fillId="0" borderId="22" xfId="70" applyFont="1" applyBorder="1" applyAlignment="1">
      <alignment horizontal="distributed" vertical="center"/>
      <protection/>
    </xf>
    <xf numFmtId="0" fontId="5" fillId="0" borderId="0" xfId="70" applyFont="1" applyFill="1" applyBorder="1" applyAlignment="1">
      <alignment horizontal="distributed" vertical="center"/>
      <protection/>
    </xf>
    <xf numFmtId="0" fontId="5" fillId="0" borderId="10" xfId="70" applyFont="1" applyBorder="1" applyAlignment="1">
      <alignment vertical="center"/>
      <protection/>
    </xf>
    <xf numFmtId="0" fontId="5" fillId="0" borderId="10" xfId="70" applyFont="1" applyFill="1" applyBorder="1" applyAlignment="1">
      <alignment horizontal="distributed" vertical="center"/>
      <protection/>
    </xf>
    <xf numFmtId="0" fontId="5" fillId="0" borderId="21" xfId="70" applyFont="1" applyFill="1" applyBorder="1" applyAlignment="1">
      <alignment/>
      <protection/>
    </xf>
    <xf numFmtId="0" fontId="5" fillId="0" borderId="0" xfId="70" applyFont="1" applyBorder="1" applyAlignment="1">
      <alignment/>
      <protection/>
    </xf>
    <xf numFmtId="0" fontId="5" fillId="0" borderId="18" xfId="70" applyFont="1" applyBorder="1" applyAlignment="1">
      <alignment horizontal="center" vertical="center"/>
      <protection/>
    </xf>
    <xf numFmtId="0" fontId="5" fillId="0" borderId="26" xfId="70" applyFont="1" applyBorder="1" applyAlignment="1">
      <alignment horizontal="center" vertical="center"/>
      <protection/>
    </xf>
    <xf numFmtId="177" fontId="5" fillId="0" borderId="14" xfId="70" applyNumberFormat="1" applyFont="1" applyFill="1" applyBorder="1" applyAlignment="1">
      <alignment vertical="center"/>
      <protection/>
    </xf>
    <xf numFmtId="177" fontId="5" fillId="0" borderId="0" xfId="70" applyNumberFormat="1" applyFont="1" applyFill="1" applyBorder="1" applyAlignment="1">
      <alignment/>
      <protection/>
    </xf>
    <xf numFmtId="177" fontId="5" fillId="0" borderId="0" xfId="70" applyNumberFormat="1" applyFont="1" applyFill="1" applyBorder="1">
      <alignment/>
      <protection/>
    </xf>
    <xf numFmtId="177" fontId="5" fillId="0" borderId="14" xfId="70" applyNumberFormat="1" applyFont="1" applyFill="1" applyBorder="1">
      <alignment/>
      <protection/>
    </xf>
    <xf numFmtId="177" fontId="5" fillId="0" borderId="0" xfId="70" applyNumberFormat="1" applyFont="1" applyFill="1">
      <alignment/>
      <protection/>
    </xf>
    <xf numFmtId="177" fontId="5" fillId="0" borderId="0" xfId="70" applyNumberFormat="1" applyFont="1" applyFill="1" applyBorder="1" applyAlignment="1">
      <alignment vertical="center"/>
      <protection/>
    </xf>
    <xf numFmtId="177" fontId="5" fillId="0" borderId="0" xfId="70" applyNumberFormat="1" applyFont="1" applyFill="1" applyAlignment="1">
      <alignment vertical="center"/>
      <protection/>
    </xf>
    <xf numFmtId="177" fontId="5" fillId="0" borderId="25" xfId="70" applyNumberFormat="1" applyFont="1" applyFill="1" applyBorder="1" applyAlignment="1">
      <alignment vertical="center"/>
      <protection/>
    </xf>
    <xf numFmtId="177" fontId="5" fillId="0" borderId="10" xfId="70" applyNumberFormat="1" applyFont="1" applyFill="1" applyBorder="1" applyAlignment="1">
      <alignment vertical="center"/>
      <protection/>
    </xf>
    <xf numFmtId="49" fontId="5" fillId="0" borderId="0" xfId="0" applyNumberFormat="1" applyFont="1" applyBorder="1" applyAlignment="1">
      <alignment horizontal="distributed" vertical="distributed"/>
    </xf>
    <xf numFmtId="0" fontId="5" fillId="0" borderId="14" xfId="0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distributed"/>
    </xf>
    <xf numFmtId="49" fontId="5" fillId="0" borderId="14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5" fillId="0" borderId="1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38" fontId="5" fillId="0" borderId="14" xfId="51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38" fontId="5" fillId="0" borderId="0" xfId="51" applyFont="1" applyBorder="1" applyAlignment="1">
      <alignment/>
    </xf>
    <xf numFmtId="3" fontId="5" fillId="0" borderId="0" xfId="0" applyNumberFormat="1" applyFont="1" applyBorder="1" applyAlignment="1">
      <alignment/>
    </xf>
    <xf numFmtId="38" fontId="4" fillId="0" borderId="0" xfId="51" applyFont="1" applyAlignment="1">
      <alignment horizontal="right"/>
    </xf>
    <xf numFmtId="0" fontId="5" fillId="0" borderId="16" xfId="0" applyFont="1" applyBorder="1" applyAlignment="1">
      <alignment horizontal="distributed" vertical="center"/>
    </xf>
    <xf numFmtId="38" fontId="5" fillId="0" borderId="0" xfId="51" applyFont="1" applyAlignment="1">
      <alignment horizontal="right"/>
    </xf>
    <xf numFmtId="0" fontId="5" fillId="0" borderId="3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38" fontId="5" fillId="0" borderId="32" xfId="51" applyFont="1" applyBorder="1" applyAlignment="1">
      <alignment horizontal="right" vertical="center"/>
    </xf>
    <xf numFmtId="0" fontId="9" fillId="0" borderId="31" xfId="0" applyFont="1" applyBorder="1" applyAlignment="1">
      <alignment horizontal="distributed" vertical="center"/>
    </xf>
    <xf numFmtId="38" fontId="5" fillId="0" borderId="0" xfId="51" applyFont="1" applyBorder="1" applyAlignment="1">
      <alignment horizontal="right"/>
    </xf>
    <xf numFmtId="0" fontId="5" fillId="0" borderId="3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0" xfId="70" applyFont="1">
      <alignment/>
      <protection/>
    </xf>
    <xf numFmtId="0" fontId="12" fillId="0" borderId="0" xfId="70" applyFont="1" applyBorder="1" applyAlignment="1">
      <alignment horizontal="center"/>
      <protection/>
    </xf>
    <xf numFmtId="0" fontId="12" fillId="0" borderId="10" xfId="70" applyFont="1" applyBorder="1" applyAlignment="1">
      <alignment horizontal="center"/>
      <protection/>
    </xf>
    <xf numFmtId="0" fontId="12" fillId="0" borderId="0" xfId="70" applyFont="1">
      <alignment/>
      <protection/>
    </xf>
    <xf numFmtId="0" fontId="9" fillId="0" borderId="30" xfId="70" applyFont="1" applyBorder="1" applyAlignment="1">
      <alignment horizontal="distributed" vertical="center"/>
      <protection/>
    </xf>
    <xf numFmtId="0" fontId="9" fillId="0" borderId="30" xfId="70" applyFont="1" applyBorder="1" applyAlignment="1">
      <alignment horizontal="center" vertical="center" shrinkToFit="1"/>
      <protection/>
    </xf>
    <xf numFmtId="0" fontId="9" fillId="0" borderId="30" xfId="70" applyFont="1" applyBorder="1" applyAlignment="1">
      <alignment horizontal="center" vertical="center"/>
      <protection/>
    </xf>
    <xf numFmtId="0" fontId="9" fillId="0" borderId="26" xfId="70" applyFont="1" applyBorder="1" applyAlignment="1">
      <alignment horizontal="center" vertical="center" shrinkToFit="1"/>
      <protection/>
    </xf>
    <xf numFmtId="0" fontId="10" fillId="0" borderId="0" xfId="70" applyFont="1" applyBorder="1" applyAlignment="1">
      <alignment horizontal="distributed" vertical="center"/>
      <protection/>
    </xf>
    <xf numFmtId="0" fontId="6" fillId="0" borderId="0" xfId="70" applyFont="1" applyAlignment="1">
      <alignment vertical="center"/>
      <protection/>
    </xf>
    <xf numFmtId="0" fontId="6" fillId="0" borderId="0" xfId="70" applyNumberFormat="1" applyFont="1" applyAlignment="1">
      <alignment horizontal="center" vertical="center"/>
      <protection/>
    </xf>
    <xf numFmtId="38" fontId="6" fillId="0" borderId="14" xfId="55" applyFont="1" applyBorder="1" applyAlignment="1">
      <alignment vertical="center"/>
    </xf>
    <xf numFmtId="38" fontId="6" fillId="0" borderId="0" xfId="55" applyFont="1" applyBorder="1" applyAlignment="1">
      <alignment vertical="center"/>
    </xf>
    <xf numFmtId="38" fontId="9" fillId="0" borderId="0" xfId="55" applyFont="1" applyBorder="1" applyAlignment="1">
      <alignment vertical="center"/>
    </xf>
    <xf numFmtId="49" fontId="6" fillId="0" borderId="0" xfId="70" applyNumberFormat="1" applyFont="1" applyAlignment="1">
      <alignment vertical="center"/>
      <protection/>
    </xf>
    <xf numFmtId="49" fontId="7" fillId="0" borderId="0" xfId="70" applyNumberFormat="1" applyFont="1" applyAlignment="1">
      <alignment vertical="center"/>
      <protection/>
    </xf>
    <xf numFmtId="38" fontId="7" fillId="0" borderId="0" xfId="55" applyFont="1" applyBorder="1" applyAlignment="1">
      <alignment vertical="center"/>
    </xf>
    <xf numFmtId="0" fontId="4" fillId="0" borderId="0" xfId="70" applyFont="1" applyBorder="1" applyAlignment="1">
      <alignment vertical="center"/>
      <protection/>
    </xf>
    <xf numFmtId="38" fontId="17" fillId="0" borderId="0" xfId="55" applyFont="1" applyBorder="1" applyAlignment="1">
      <alignment vertical="center"/>
    </xf>
    <xf numFmtId="0" fontId="4" fillId="0" borderId="0" xfId="70" applyFont="1" applyAlignment="1">
      <alignment vertical="center"/>
      <protection/>
    </xf>
    <xf numFmtId="0" fontId="6" fillId="0" borderId="0" xfId="70" applyFont="1" applyAlignment="1">
      <alignment horizontal="right" vertical="center"/>
      <protection/>
    </xf>
    <xf numFmtId="38" fontId="6" fillId="0" borderId="0" xfId="55" applyFont="1" applyBorder="1" applyAlignment="1">
      <alignment horizontal="right" vertical="center"/>
    </xf>
    <xf numFmtId="9" fontId="5" fillId="0" borderId="0" xfId="43" applyFont="1" applyAlignment="1">
      <alignment vertical="center"/>
    </xf>
    <xf numFmtId="0" fontId="6" fillId="0" borderId="0" xfId="70" applyNumberFormat="1" applyFont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49" fontId="6" fillId="0" borderId="10" xfId="70" applyNumberFormat="1" applyFont="1" applyBorder="1" applyAlignment="1">
      <alignment vertical="center"/>
      <protection/>
    </xf>
    <xf numFmtId="0" fontId="6" fillId="0" borderId="10" xfId="70" applyNumberFormat="1" applyFont="1" applyBorder="1" applyAlignment="1">
      <alignment horizontal="right" vertical="center"/>
      <protection/>
    </xf>
    <xf numFmtId="38" fontId="6" fillId="0" borderId="25" xfId="55" applyFont="1" applyBorder="1" applyAlignment="1">
      <alignment vertical="center"/>
    </xf>
    <xf numFmtId="38" fontId="6" fillId="0" borderId="10" xfId="55" applyFont="1" applyBorder="1" applyAlignment="1">
      <alignment vertical="center"/>
    </xf>
    <xf numFmtId="38" fontId="6" fillId="0" borderId="10" xfId="55" applyFont="1" applyBorder="1" applyAlignment="1">
      <alignment horizontal="right" vertical="center"/>
    </xf>
    <xf numFmtId="0" fontId="13" fillId="0" borderId="0" xfId="70" applyFont="1" applyAlignment="1">
      <alignment vertical="center"/>
      <protection/>
    </xf>
    <xf numFmtId="0" fontId="13" fillId="0" borderId="21" xfId="70" applyFont="1" applyBorder="1" applyAlignment="1">
      <alignment horizontal="right" vertical="center"/>
      <protection/>
    </xf>
    <xf numFmtId="0" fontId="5" fillId="0" borderId="30" xfId="70" applyFont="1" applyBorder="1" applyAlignment="1">
      <alignment horizontal="distributed" vertical="center"/>
      <protection/>
    </xf>
    <xf numFmtId="0" fontId="5" fillId="0" borderId="26" xfId="70" applyFont="1" applyBorder="1" applyAlignment="1">
      <alignment horizontal="distributed" vertical="center"/>
      <protection/>
    </xf>
    <xf numFmtId="0" fontId="5" fillId="0" borderId="29" xfId="70" applyFont="1" applyBorder="1" applyAlignment="1">
      <alignment horizontal="distributed" vertical="center"/>
      <protection/>
    </xf>
    <xf numFmtId="0" fontId="5" fillId="0" borderId="29" xfId="70" applyFont="1" applyBorder="1" applyAlignment="1">
      <alignment vertical="center"/>
      <protection/>
    </xf>
    <xf numFmtId="38" fontId="13" fillId="0" borderId="14" xfId="55" applyFont="1" applyBorder="1" applyAlignment="1">
      <alignment horizontal="right" vertical="center"/>
    </xf>
    <xf numFmtId="38" fontId="13" fillId="0" borderId="0" xfId="55" applyFont="1" applyBorder="1" applyAlignment="1">
      <alignment horizontal="right" vertical="center"/>
    </xf>
    <xf numFmtId="0" fontId="6" fillId="0" borderId="0" xfId="70" applyFont="1" applyBorder="1" applyAlignment="1">
      <alignment vertical="center"/>
      <protection/>
    </xf>
    <xf numFmtId="0" fontId="5" fillId="0" borderId="22" xfId="70" applyFont="1" applyBorder="1" applyAlignment="1">
      <alignment vertical="center"/>
      <protection/>
    </xf>
    <xf numFmtId="49" fontId="5" fillId="0" borderId="0" xfId="70" applyNumberFormat="1" applyFont="1" applyAlignment="1">
      <alignment horizontal="right" vertical="center"/>
      <protection/>
    </xf>
    <xf numFmtId="38" fontId="13" fillId="0" borderId="14" xfId="55" applyFont="1" applyFill="1" applyBorder="1" applyAlignment="1">
      <alignment horizontal="right" vertical="center"/>
    </xf>
    <xf numFmtId="38" fontId="13" fillId="0" borderId="0" xfId="55" applyFont="1" applyFill="1" applyBorder="1" applyAlignment="1">
      <alignment horizontal="right" vertical="center"/>
    </xf>
    <xf numFmtId="49" fontId="5" fillId="0" borderId="0" xfId="70" applyNumberFormat="1" applyFont="1" applyAlignment="1">
      <alignment vertical="center"/>
      <protection/>
    </xf>
    <xf numFmtId="0" fontId="5" fillId="0" borderId="0" xfId="70" applyNumberFormat="1" applyFont="1" applyAlignment="1">
      <alignment horizontal="right" vertical="center"/>
      <protection/>
    </xf>
    <xf numFmtId="49" fontId="5" fillId="0" borderId="0" xfId="70" applyNumberFormat="1" applyFont="1" applyAlignment="1">
      <alignment horizontal="center" vertical="center"/>
      <protection/>
    </xf>
    <xf numFmtId="49" fontId="5" fillId="0" borderId="0" xfId="70" applyNumberFormat="1" applyFont="1" applyBorder="1" applyAlignment="1">
      <alignment vertical="center"/>
      <protection/>
    </xf>
    <xf numFmtId="0" fontId="5" fillId="0" borderId="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vertical="center"/>
      <protection/>
    </xf>
    <xf numFmtId="0" fontId="5" fillId="0" borderId="1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21" xfId="70" applyFont="1" applyBorder="1" applyAlignment="1">
      <alignment horizontal="left"/>
      <protection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distributed"/>
    </xf>
    <xf numFmtId="0" fontId="6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51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distributed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3" fontId="7" fillId="0" borderId="2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0" xfId="71" applyFont="1" applyAlignment="1">
      <alignment vertical="center"/>
      <protection/>
    </xf>
    <xf numFmtId="38" fontId="5" fillId="0" borderId="14" xfId="57" applyFont="1" applyBorder="1" applyAlignment="1">
      <alignment vertical="center"/>
    </xf>
    <xf numFmtId="0" fontId="5" fillId="0" borderId="0" xfId="71" applyFont="1" applyBorder="1" applyAlignment="1">
      <alignment horizontal="center" vertical="center"/>
      <protection/>
    </xf>
    <xf numFmtId="38" fontId="5" fillId="0" borderId="0" xfId="57" applyFont="1" applyBorder="1" applyAlignment="1">
      <alignment vertical="center"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5" fillId="0" borderId="0" xfId="71" applyFont="1" applyAlignment="1">
      <alignment horizontal="distributed" vertical="center"/>
      <protection/>
    </xf>
    <xf numFmtId="0" fontId="5" fillId="0" borderId="0" xfId="71" applyFont="1" applyAlignment="1">
      <alignment horizontal="distributed" vertical="center"/>
      <protection/>
    </xf>
    <xf numFmtId="38" fontId="5" fillId="0" borderId="0" xfId="57" applyFont="1" applyBorder="1" applyAlignment="1">
      <alignment horizontal="right" vertical="center"/>
    </xf>
    <xf numFmtId="0" fontId="5" fillId="0" borderId="0" xfId="71" applyFont="1" applyBorder="1" applyAlignment="1">
      <alignment horizontal="right" vertical="center"/>
      <protection/>
    </xf>
    <xf numFmtId="0" fontId="5" fillId="0" borderId="0" xfId="71" applyFont="1" applyBorder="1" applyAlignment="1">
      <alignment vertical="center"/>
      <protection/>
    </xf>
    <xf numFmtId="0" fontId="4" fillId="0" borderId="27" xfId="71" applyFont="1" applyBorder="1" applyAlignment="1">
      <alignment vertical="center"/>
      <protection/>
    </xf>
    <xf numFmtId="38" fontId="4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6" fillId="0" borderId="0" xfId="51" applyNumberFormat="1" applyFont="1" applyBorder="1" applyAlignment="1">
      <alignment horizontal="center" vertical="center"/>
    </xf>
    <xf numFmtId="181" fontId="6" fillId="0" borderId="0" xfId="51" applyNumberFormat="1" applyFont="1" applyBorder="1" applyAlignment="1">
      <alignment horizontal="center" vertical="center"/>
    </xf>
    <xf numFmtId="38" fontId="7" fillId="0" borderId="25" xfId="5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/>
    </xf>
    <xf numFmtId="0" fontId="5" fillId="0" borderId="21" xfId="70" applyFont="1" applyBorder="1" applyAlignment="1">
      <alignment horizontal="right" vertical="center"/>
      <protection/>
    </xf>
    <xf numFmtId="0" fontId="5" fillId="0" borderId="0" xfId="70" applyFont="1" applyAlignment="1">
      <alignment horizontal="right" vertical="center"/>
      <protection/>
    </xf>
    <xf numFmtId="0" fontId="5" fillId="0" borderId="0" xfId="70" applyFont="1">
      <alignment/>
      <protection/>
    </xf>
    <xf numFmtId="176" fontId="4" fillId="0" borderId="1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38" fontId="5" fillId="0" borderId="0" xfId="70" applyNumberFormat="1" applyFont="1">
      <alignment/>
      <protection/>
    </xf>
    <xf numFmtId="38" fontId="6" fillId="0" borderId="14" xfId="55" applyFont="1" applyBorder="1" applyAlignment="1">
      <alignment horizontal="right" vertical="center"/>
    </xf>
    <xf numFmtId="3" fontId="7" fillId="0" borderId="0" xfId="70" applyNumberFormat="1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3" fontId="7" fillId="0" borderId="14" xfId="70" applyNumberFormat="1" applyFont="1" applyBorder="1" applyAlignment="1">
      <alignment vertical="center"/>
      <protection/>
    </xf>
    <xf numFmtId="3" fontId="5" fillId="0" borderId="0" xfId="70" applyNumberFormat="1" applyFont="1">
      <alignment/>
      <protection/>
    </xf>
    <xf numFmtId="38" fontId="5" fillId="0" borderId="10" xfId="55" applyFont="1" applyFill="1" applyBorder="1" applyAlignment="1">
      <alignment horizontal="right" vertical="center"/>
    </xf>
    <xf numFmtId="38" fontId="5" fillId="0" borderId="10" xfId="58" applyFont="1" applyFill="1" applyBorder="1" applyAlignment="1">
      <alignment horizontal="right" vertical="center"/>
    </xf>
    <xf numFmtId="38" fontId="5" fillId="0" borderId="25" xfId="55" applyFont="1" applyFill="1" applyBorder="1" applyAlignment="1">
      <alignment horizontal="right" vertical="center"/>
    </xf>
    <xf numFmtId="38" fontId="5" fillId="0" borderId="0" xfId="58" applyFont="1" applyAlignment="1">
      <alignment vertical="center"/>
    </xf>
    <xf numFmtId="3" fontId="5" fillId="0" borderId="0" xfId="70" applyNumberFormat="1" applyFont="1" applyAlignment="1">
      <alignment vertical="center"/>
      <protection/>
    </xf>
    <xf numFmtId="3" fontId="5" fillId="0" borderId="14" xfId="70" applyNumberFormat="1" applyFont="1" applyBorder="1" applyAlignment="1">
      <alignment vertical="center"/>
      <protection/>
    </xf>
    <xf numFmtId="38" fontId="4" fillId="0" borderId="0" xfId="58" applyFont="1" applyAlignment="1">
      <alignment vertical="center"/>
    </xf>
    <xf numFmtId="0" fontId="4" fillId="0" borderId="0" xfId="70" applyFont="1" applyAlignment="1">
      <alignment horizontal="right" vertical="center"/>
      <protection/>
    </xf>
    <xf numFmtId="3" fontId="4" fillId="0" borderId="0" xfId="70" applyNumberFormat="1" applyFont="1" applyAlignment="1">
      <alignment vertical="center"/>
      <protection/>
    </xf>
    <xf numFmtId="3" fontId="4" fillId="0" borderId="14" xfId="70" applyNumberFormat="1" applyFont="1" applyBorder="1" applyAlignment="1">
      <alignment vertical="center"/>
      <protection/>
    </xf>
    <xf numFmtId="0" fontId="4" fillId="0" borderId="0" xfId="70" applyFont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4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38" fontId="18" fillId="0" borderId="0" xfId="58" applyFont="1" applyAlignment="1">
      <alignment/>
    </xf>
    <xf numFmtId="38" fontId="4" fillId="0" borderId="0" xfId="58" applyFont="1" applyAlignment="1">
      <alignment/>
    </xf>
    <xf numFmtId="38" fontId="4" fillId="0" borderId="12" xfId="58" applyFont="1" applyFill="1" applyBorder="1" applyAlignment="1">
      <alignment horizontal="distributed" vertical="center"/>
    </xf>
    <xf numFmtId="38" fontId="4" fillId="0" borderId="0" xfId="58" applyFont="1" applyFill="1" applyBorder="1" applyAlignment="1">
      <alignment/>
    </xf>
    <xf numFmtId="0" fontId="5" fillId="0" borderId="13" xfId="70" applyFont="1" applyBorder="1" applyAlignment="1">
      <alignment horizontal="distributed" vertical="center"/>
      <protection/>
    </xf>
    <xf numFmtId="0" fontId="5" fillId="0" borderId="12" xfId="70" applyFont="1" applyBorder="1" applyAlignment="1">
      <alignment horizontal="distributed" vertical="center"/>
      <protection/>
    </xf>
    <xf numFmtId="38" fontId="5" fillId="0" borderId="0" xfId="51" applyFont="1" applyAlignment="1">
      <alignment vertical="center"/>
    </xf>
    <xf numFmtId="38" fontId="4" fillId="0" borderId="0" xfId="5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4" fillId="0" borderId="10" xfId="58" applyFont="1" applyBorder="1" applyAlignment="1">
      <alignment/>
    </xf>
    <xf numFmtId="0" fontId="4" fillId="0" borderId="27" xfId="70" applyFont="1" applyBorder="1" applyAlignment="1">
      <alignment horizontal="left" vertical="center"/>
      <protection/>
    </xf>
    <xf numFmtId="0" fontId="4" fillId="0" borderId="10" xfId="70" applyFont="1" applyBorder="1" applyAlignment="1">
      <alignment horizontal="center"/>
      <protection/>
    </xf>
    <xf numFmtId="3" fontId="5" fillId="0" borderId="0" xfId="70" applyNumberFormat="1" applyFont="1" applyBorder="1" applyAlignment="1">
      <alignment vertical="center"/>
      <protection/>
    </xf>
    <xf numFmtId="38" fontId="17" fillId="0" borderId="0" xfId="51" applyFont="1" applyAlignment="1">
      <alignment vertical="center"/>
    </xf>
    <xf numFmtId="38" fontId="17" fillId="0" borderId="27" xfId="51" applyFont="1" applyBorder="1" applyAlignment="1">
      <alignment horizontal="left" vertical="center"/>
    </xf>
    <xf numFmtId="38" fontId="16" fillId="0" borderId="10" xfId="51" applyFont="1" applyBorder="1" applyAlignment="1">
      <alignment horizontal="center" vertical="center"/>
    </xf>
    <xf numFmtId="38" fontId="17" fillId="0" borderId="10" xfId="51" applyFont="1" applyBorder="1" applyAlignment="1" applyProtection="1">
      <alignment horizontal="right" vertical="center"/>
      <protection locked="0"/>
    </xf>
    <xf numFmtId="38" fontId="5" fillId="0" borderId="10" xfId="5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right" vertical="center" indent="1"/>
    </xf>
    <xf numFmtId="38" fontId="5" fillId="0" borderId="0" xfId="51" applyFont="1" applyFill="1" applyBorder="1" applyAlignment="1">
      <alignment horizontal="right" vertical="center" indent="1"/>
    </xf>
    <xf numFmtId="38" fontId="4" fillId="0" borderId="29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17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38" fontId="4" fillId="0" borderId="0" xfId="51" applyFont="1" applyAlignment="1">
      <alignment/>
    </xf>
    <xf numFmtId="0" fontId="19" fillId="0" borderId="0" xfId="0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82" fontId="6" fillId="0" borderId="0" xfId="51" applyNumberFormat="1" applyFont="1" applyBorder="1" applyAlignment="1">
      <alignment horizontal="center" vertical="center"/>
    </xf>
    <xf numFmtId="181" fontId="7" fillId="0" borderId="10" xfId="51" applyNumberFormat="1" applyFont="1" applyBorder="1" applyAlignment="1">
      <alignment horizontal="center" vertical="center"/>
    </xf>
    <xf numFmtId="0" fontId="10" fillId="0" borderId="11" xfId="70" applyFont="1" applyBorder="1" applyAlignment="1">
      <alignment horizontal="center" vertical="center"/>
      <protection/>
    </xf>
    <xf numFmtId="179" fontId="5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 indent="1"/>
    </xf>
    <xf numFmtId="179" fontId="5" fillId="0" borderId="10" xfId="0" applyNumberFormat="1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38" fontId="5" fillId="0" borderId="0" xfId="51" applyFont="1" applyBorder="1" applyAlignment="1">
      <alignment horizontal="right" vertical="center" indent="5"/>
    </xf>
    <xf numFmtId="38" fontId="4" fillId="0" borderId="10" xfId="51" applyFont="1" applyBorder="1" applyAlignment="1">
      <alignment horizontal="right" vertical="center" indent="5"/>
    </xf>
    <xf numFmtId="0" fontId="9" fillId="0" borderId="24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38" fontId="9" fillId="0" borderId="15" xfId="51" applyFont="1" applyBorder="1" applyAlignment="1">
      <alignment horizontal="right" vertical="center"/>
    </xf>
    <xf numFmtId="38" fontId="9" fillId="0" borderId="29" xfId="51" applyFont="1" applyBorder="1" applyAlignment="1">
      <alignment horizontal="right" vertical="center"/>
    </xf>
    <xf numFmtId="38" fontId="9" fillId="0" borderId="29" xfId="51" applyFont="1" applyBorder="1" applyAlignment="1">
      <alignment horizontal="right" vertical="center" wrapText="1"/>
    </xf>
    <xf numFmtId="38" fontId="9" fillId="0" borderId="14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0" xfId="51" applyFont="1" applyAlignment="1">
      <alignment horizontal="right" vertical="center"/>
    </xf>
    <xf numFmtId="38" fontId="17" fillId="0" borderId="25" xfId="51" applyFont="1" applyBorder="1" applyAlignment="1">
      <alignment horizontal="right" vertical="center"/>
    </xf>
    <xf numFmtId="38" fontId="17" fillId="0" borderId="10" xfId="5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6" fillId="0" borderId="0" xfId="51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38" fontId="5" fillId="0" borderId="0" xfId="58" applyFont="1" applyAlignment="1">
      <alignment horizontal="right" vertical="center"/>
    </xf>
    <xf numFmtId="38" fontId="4" fillId="0" borderId="0" xfId="58" applyFont="1" applyAlignment="1">
      <alignment horizontal="right" vertical="center"/>
    </xf>
    <xf numFmtId="38" fontId="5" fillId="0" borderId="25" xfId="58" applyFont="1" applyBorder="1" applyAlignment="1">
      <alignment horizontal="right" vertical="center"/>
    </xf>
    <xf numFmtId="38" fontId="5" fillId="0" borderId="10" xfId="58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/>
    </xf>
    <xf numFmtId="49" fontId="4" fillId="0" borderId="0" xfId="44" applyNumberFormat="1" applyFont="1" applyFill="1" applyAlignment="1">
      <alignment horizontal="right"/>
    </xf>
    <xf numFmtId="49" fontId="5" fillId="0" borderId="25" xfId="58" applyNumberFormat="1" applyFont="1" applyBorder="1" applyAlignment="1">
      <alignment horizontal="right" vertical="center"/>
    </xf>
    <xf numFmtId="49" fontId="5" fillId="0" borderId="0" xfId="58" applyNumberFormat="1" applyFont="1" applyAlignment="1">
      <alignment horizontal="right" vertical="center"/>
    </xf>
    <xf numFmtId="49" fontId="4" fillId="0" borderId="0" xfId="58" applyNumberFormat="1" applyFont="1" applyAlignment="1">
      <alignment horizontal="right" vertical="center"/>
    </xf>
    <xf numFmtId="179" fontId="4" fillId="0" borderId="29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 indent="1"/>
    </xf>
    <xf numFmtId="179" fontId="4" fillId="0" borderId="10" xfId="0" applyNumberFormat="1" applyFont="1" applyBorder="1" applyAlignment="1">
      <alignment horizontal="right" indent="1"/>
    </xf>
    <xf numFmtId="0" fontId="0" fillId="0" borderId="0" xfId="0" applyAlignment="1">
      <alignment vertical="center"/>
    </xf>
    <xf numFmtId="0" fontId="10" fillId="0" borderId="18" xfId="70" applyFont="1" applyBorder="1" applyAlignment="1">
      <alignment horizontal="distributed" vertical="top"/>
      <protection/>
    </xf>
    <xf numFmtId="0" fontId="9" fillId="0" borderId="30" xfId="70" applyFont="1" applyBorder="1" applyAlignment="1">
      <alignment horizontal="distributed" vertical="distributed" shrinkToFit="1"/>
      <protection/>
    </xf>
    <xf numFmtId="38" fontId="5" fillId="0" borderId="0" xfId="51" applyNumberFormat="1" applyFont="1" applyFill="1" applyBorder="1" applyAlignment="1">
      <alignment horizontal="right" vertical="center" indent="1"/>
    </xf>
    <xf numFmtId="0" fontId="5" fillId="0" borderId="29" xfId="0" applyFont="1" applyBorder="1" applyAlignment="1">
      <alignment horizontal="center" vertical="center"/>
    </xf>
    <xf numFmtId="38" fontId="4" fillId="0" borderId="29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38" fontId="4" fillId="0" borderId="29" xfId="5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35" xfId="71" applyFont="1" applyBorder="1" applyAlignment="1">
      <alignment horizontal="distributed" vertical="center"/>
      <protection/>
    </xf>
    <xf numFmtId="0" fontId="5" fillId="0" borderId="19" xfId="71" applyFont="1" applyBorder="1" applyAlignment="1">
      <alignment horizontal="distributed" vertical="center"/>
      <protection/>
    </xf>
    <xf numFmtId="0" fontId="13" fillId="0" borderId="1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29" xfId="5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182" fontId="4" fillId="0" borderId="0" xfId="70" applyNumberFormat="1" applyFont="1" applyFill="1" applyBorder="1" applyAlignment="1">
      <alignment horizontal="right" vertical="center"/>
      <protection/>
    </xf>
    <xf numFmtId="177" fontId="4" fillId="0" borderId="15" xfId="55" applyNumberFormat="1" applyFont="1" applyBorder="1" applyAlignment="1">
      <alignment horizontal="right" vertical="center"/>
    </xf>
    <xf numFmtId="177" fontId="4" fillId="0" borderId="29" xfId="70" applyNumberFormat="1" applyFont="1" applyBorder="1" applyAlignment="1">
      <alignment horizontal="right" vertical="center"/>
      <protection/>
    </xf>
    <xf numFmtId="0" fontId="6" fillId="0" borderId="13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45" applyNumberFormat="1" applyFont="1" applyFill="1" applyAlignment="1" applyProtection="1">
      <alignment horizontal="left" vertical="center"/>
      <protection/>
    </xf>
    <xf numFmtId="0" fontId="64" fillId="0" borderId="0" xfId="45" applyFont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6" fillId="0" borderId="35" xfId="0" applyFont="1" applyBorder="1" applyAlignment="1">
      <alignment horizontal="distributed" vertical="distributed"/>
    </xf>
    <xf numFmtId="0" fontId="6" fillId="0" borderId="31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distributed" vertical="distributed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horizontal="distributed" vertical="distributed"/>
    </xf>
    <xf numFmtId="0" fontId="6" fillId="0" borderId="13" xfId="0" applyFont="1" applyBorder="1" applyAlignment="1">
      <alignment horizontal="left" vertical="distributed"/>
    </xf>
    <xf numFmtId="0" fontId="6" fillId="0" borderId="16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5" xfId="0" applyFont="1" applyBorder="1" applyAlignment="1">
      <alignment horizontal="distributed" vertical="distributed"/>
    </xf>
    <xf numFmtId="0" fontId="9" fillId="0" borderId="19" xfId="0" applyFont="1" applyBorder="1" applyAlignment="1">
      <alignment horizontal="distributed" vertical="distributed"/>
    </xf>
    <xf numFmtId="0" fontId="9" fillId="0" borderId="35" xfId="0" applyFont="1" applyBorder="1" applyAlignment="1">
      <alignment horizontal="distributed" vertical="distributed"/>
    </xf>
    <xf numFmtId="0" fontId="9" fillId="0" borderId="19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distributed"/>
    </xf>
    <xf numFmtId="0" fontId="9" fillId="0" borderId="18" xfId="0" applyFont="1" applyBorder="1" applyAlignment="1">
      <alignment horizontal="distributed" vertical="distributed"/>
    </xf>
    <xf numFmtId="0" fontId="9" fillId="0" borderId="11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6" fillId="0" borderId="37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distributed" vertical="center" indent="2"/>
    </xf>
    <xf numFmtId="0" fontId="5" fillId="0" borderId="28" xfId="0" applyFont="1" applyBorder="1" applyAlignment="1">
      <alignment horizontal="distributed" vertical="center" indent="2"/>
    </xf>
    <xf numFmtId="0" fontId="5" fillId="0" borderId="29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center" vertical="distributed" textRotation="255" indent="1"/>
    </xf>
    <xf numFmtId="0" fontId="5" fillId="0" borderId="22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71" applyFont="1" applyBorder="1" applyAlignment="1">
      <alignment horizontal="center" vertical="center"/>
      <protection/>
    </xf>
    <xf numFmtId="0" fontId="5" fillId="0" borderId="19" xfId="71" applyFont="1" applyBorder="1" applyAlignment="1">
      <alignment horizontal="center" vertical="center"/>
      <protection/>
    </xf>
    <xf numFmtId="0" fontId="5" fillId="0" borderId="21" xfId="71" applyFont="1" applyBorder="1" applyAlignment="1">
      <alignment horizontal="center" vertical="center"/>
      <protection/>
    </xf>
    <xf numFmtId="0" fontId="5" fillId="0" borderId="23" xfId="71" applyFont="1" applyBorder="1" applyAlignment="1">
      <alignment horizontal="center" vertical="center"/>
      <protection/>
    </xf>
    <xf numFmtId="0" fontId="5" fillId="0" borderId="21" xfId="69" applyFont="1" applyBorder="1" applyAlignment="1">
      <alignment vertical="center"/>
      <protection/>
    </xf>
    <xf numFmtId="0" fontId="5" fillId="0" borderId="21" xfId="69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2" fillId="0" borderId="0" xfId="69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5" fillId="0" borderId="21" xfId="71" applyFont="1" applyBorder="1" applyAlignment="1">
      <alignment horizontal="distributed" vertical="center"/>
      <protection/>
    </xf>
    <xf numFmtId="0" fontId="5" fillId="0" borderId="23" xfId="71" applyFont="1" applyBorder="1" applyAlignment="1">
      <alignment horizontal="distributed" vertical="center"/>
      <protection/>
    </xf>
    <xf numFmtId="0" fontId="5" fillId="0" borderId="11" xfId="71" applyFont="1" applyBorder="1" applyAlignment="1">
      <alignment horizontal="distributed" vertical="center"/>
      <protection/>
    </xf>
    <xf numFmtId="0" fontId="5" fillId="0" borderId="18" xfId="71" applyFont="1" applyBorder="1" applyAlignment="1">
      <alignment horizontal="distributed" vertical="center"/>
      <protection/>
    </xf>
    <xf numFmtId="0" fontId="9" fillId="0" borderId="12" xfId="0" applyFont="1" applyBorder="1" applyAlignment="1">
      <alignment horizontal="distributed" vertical="center" wrapText="1" indent="1"/>
    </xf>
    <xf numFmtId="0" fontId="0" fillId="0" borderId="13" xfId="0" applyBorder="1" applyAlignment="1">
      <alignment horizontal="distributed" indent="1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indent="1"/>
    </xf>
    <xf numFmtId="0" fontId="9" fillId="0" borderId="12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/>
    </xf>
    <xf numFmtId="0" fontId="9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" fillId="0" borderId="0" xfId="70" applyFont="1" applyAlignment="1">
      <alignment horizontal="center"/>
      <protection/>
    </xf>
    <xf numFmtId="0" fontId="5" fillId="0" borderId="0" xfId="70" applyFont="1" applyBorder="1" applyAlignment="1">
      <alignment horizontal="right"/>
      <protection/>
    </xf>
    <xf numFmtId="0" fontId="5" fillId="0" borderId="13" xfId="70" applyFont="1" applyBorder="1" applyAlignment="1">
      <alignment horizontal="distributed" vertical="center"/>
      <protection/>
    </xf>
    <xf numFmtId="0" fontId="5" fillId="0" borderId="28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21" xfId="70" applyFont="1" applyBorder="1" applyAlignment="1">
      <alignment horizontal="center" vertical="center"/>
      <protection/>
    </xf>
    <xf numFmtId="0" fontId="5" fillId="0" borderId="0" xfId="70" applyFont="1" applyAlignment="1">
      <alignment horizontal="right" vertical="center"/>
      <protection/>
    </xf>
    <xf numFmtId="0" fontId="5" fillId="0" borderId="10" xfId="70" applyFont="1" applyBorder="1" applyAlignment="1">
      <alignment horizontal="right"/>
      <protection/>
    </xf>
    <xf numFmtId="0" fontId="5" fillId="0" borderId="21" xfId="70" applyFont="1" applyBorder="1" applyAlignment="1">
      <alignment horizontal="distributed" vertical="center" shrinkToFit="1"/>
      <protection/>
    </xf>
    <xf numFmtId="0" fontId="5" fillId="0" borderId="36" xfId="70" applyFont="1" applyBorder="1" applyAlignment="1">
      <alignment horizontal="distributed" vertical="center" shrinkToFit="1"/>
      <protection/>
    </xf>
    <xf numFmtId="0" fontId="5" fillId="0" borderId="23" xfId="70" applyFont="1" applyBorder="1" applyAlignment="1">
      <alignment horizontal="distributed" vertical="center" shrinkToFit="1"/>
      <protection/>
    </xf>
    <xf numFmtId="0" fontId="5" fillId="0" borderId="20" xfId="70" applyFont="1" applyBorder="1" applyAlignment="1">
      <alignment horizontal="distributed" vertical="center" shrinkToFit="1"/>
      <protection/>
    </xf>
    <xf numFmtId="0" fontId="5" fillId="0" borderId="12" xfId="70" applyFont="1" applyBorder="1" applyAlignment="1">
      <alignment horizontal="distributed" vertical="center"/>
      <protection/>
    </xf>
    <xf numFmtId="0" fontId="5" fillId="0" borderId="11" xfId="70" applyFont="1" applyBorder="1" applyAlignment="1">
      <alignment horizontal="distributed" vertical="center"/>
      <protection/>
    </xf>
    <xf numFmtId="0" fontId="5" fillId="0" borderId="21" xfId="70" applyFont="1" applyBorder="1" applyAlignment="1">
      <alignment horizontal="distributed" vertical="center"/>
      <protection/>
    </xf>
    <xf numFmtId="0" fontId="5" fillId="0" borderId="18" xfId="70" applyFont="1" applyBorder="1" applyAlignment="1">
      <alignment horizontal="distributed" vertical="center"/>
      <protection/>
    </xf>
    <xf numFmtId="0" fontId="5" fillId="0" borderId="23" xfId="70" applyFont="1" applyBorder="1" applyAlignment="1">
      <alignment horizontal="distributed" vertical="center"/>
      <protection/>
    </xf>
    <xf numFmtId="0" fontId="4" fillId="0" borderId="29" xfId="70" applyFont="1" applyBorder="1" applyAlignment="1">
      <alignment horizontal="distributed" vertical="center"/>
      <protection/>
    </xf>
    <xf numFmtId="0" fontId="4" fillId="0" borderId="17" xfId="70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left" vertical="center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distributed" textRotation="255"/>
    </xf>
    <xf numFmtId="0" fontId="5" fillId="0" borderId="22" xfId="0" applyFont="1" applyBorder="1" applyAlignment="1">
      <alignment horizontal="distributed" vertical="distributed" textRotation="255"/>
    </xf>
    <xf numFmtId="0" fontId="5" fillId="0" borderId="20" xfId="0" applyFont="1" applyBorder="1" applyAlignment="1">
      <alignment horizontal="distributed" vertical="distributed" textRotation="255"/>
    </xf>
    <xf numFmtId="49" fontId="5" fillId="0" borderId="17" xfId="0" applyNumberFormat="1" applyFont="1" applyBorder="1" applyAlignment="1">
      <alignment horizontal="center" vertical="distributed" textRotation="255"/>
    </xf>
    <xf numFmtId="49" fontId="5" fillId="0" borderId="22" xfId="0" applyNumberFormat="1" applyFont="1" applyBorder="1" applyAlignment="1">
      <alignment horizontal="center" vertical="distributed" textRotation="255"/>
    </xf>
    <xf numFmtId="49" fontId="5" fillId="0" borderId="27" xfId="0" applyNumberFormat="1" applyFont="1" applyBorder="1" applyAlignment="1">
      <alignment horizontal="center" vertical="distributed" textRotation="255"/>
    </xf>
    <xf numFmtId="176" fontId="5" fillId="0" borderId="10" xfId="0" applyNumberFormat="1" applyFont="1" applyBorder="1" applyAlignment="1">
      <alignment horizontal="right" indent="2"/>
    </xf>
    <xf numFmtId="176" fontId="5" fillId="0" borderId="14" xfId="0" applyNumberFormat="1" applyFont="1" applyBorder="1" applyAlignment="1">
      <alignment horizontal="right" indent="2"/>
    </xf>
    <xf numFmtId="176" fontId="5" fillId="0" borderId="0" xfId="0" applyNumberFormat="1" applyFont="1" applyAlignment="1">
      <alignment horizontal="right" indent="2"/>
    </xf>
    <xf numFmtId="0" fontId="4" fillId="0" borderId="0" xfId="0" applyFont="1" applyAlignment="1">
      <alignment horizontal="right" indent="2"/>
    </xf>
    <xf numFmtId="176" fontId="5" fillId="0" borderId="0" xfId="0" applyNumberFormat="1" applyFont="1" applyBorder="1" applyAlignment="1">
      <alignment horizontal="right" indent="2"/>
    </xf>
    <xf numFmtId="3" fontId="4" fillId="0" borderId="0" xfId="0" applyNumberFormat="1" applyFont="1" applyAlignment="1">
      <alignment horizontal="right" indent="2"/>
    </xf>
    <xf numFmtId="0" fontId="4" fillId="0" borderId="10" xfId="0" applyFont="1" applyBorder="1" applyAlignment="1">
      <alignment horizontal="right" indent="2"/>
    </xf>
    <xf numFmtId="0" fontId="5" fillId="0" borderId="0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indent="2"/>
    </xf>
    <xf numFmtId="0" fontId="5" fillId="0" borderId="1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indent="4"/>
    </xf>
    <xf numFmtId="0" fontId="5" fillId="0" borderId="36" xfId="0" applyFont="1" applyBorder="1" applyAlignment="1">
      <alignment horizontal="distributed" vertical="center" indent="4"/>
    </xf>
    <xf numFmtId="0" fontId="5" fillId="0" borderId="23" xfId="0" applyFont="1" applyBorder="1" applyAlignment="1">
      <alignment horizontal="distributed" vertical="center" indent="4"/>
    </xf>
    <xf numFmtId="0" fontId="5" fillId="0" borderId="20" xfId="0" applyFont="1" applyBorder="1" applyAlignment="1">
      <alignment horizontal="distributed" vertical="center" indent="4"/>
    </xf>
    <xf numFmtId="3" fontId="4" fillId="0" borderId="29" xfId="0" applyNumberFormat="1" applyFont="1" applyBorder="1" applyAlignment="1">
      <alignment horizontal="right" indent="2"/>
    </xf>
    <xf numFmtId="176" fontId="5" fillId="0" borderId="25" xfId="0" applyNumberFormat="1" applyFont="1" applyBorder="1" applyAlignment="1">
      <alignment horizontal="right" indent="2"/>
    </xf>
    <xf numFmtId="176" fontId="5" fillId="0" borderId="15" xfId="0" applyNumberFormat="1" applyFont="1" applyBorder="1" applyAlignment="1">
      <alignment horizontal="right" indent="2"/>
    </xf>
    <xf numFmtId="0" fontId="5" fillId="0" borderId="13" xfId="0" applyFont="1" applyBorder="1" applyAlignment="1">
      <alignment horizontal="distributed"/>
    </xf>
    <xf numFmtId="0" fontId="5" fillId="0" borderId="28" xfId="0" applyFont="1" applyBorder="1" applyAlignment="1">
      <alignment horizontal="distributed"/>
    </xf>
    <xf numFmtId="0" fontId="5" fillId="0" borderId="38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70" applyFont="1" applyBorder="1" applyAlignment="1">
      <alignment horizontal="center"/>
      <protection/>
    </xf>
    <xf numFmtId="0" fontId="6" fillId="0" borderId="21" xfId="70" applyFont="1" applyBorder="1" applyAlignment="1">
      <alignment horizontal="distributed" vertical="center"/>
      <protection/>
    </xf>
    <xf numFmtId="0" fontId="6" fillId="0" borderId="36" xfId="70" applyFont="1" applyBorder="1" applyAlignment="1">
      <alignment horizontal="distributed" vertical="center"/>
      <protection/>
    </xf>
    <xf numFmtId="0" fontId="6" fillId="0" borderId="23" xfId="70" applyFont="1" applyBorder="1" applyAlignment="1">
      <alignment horizontal="distributed" vertical="center"/>
      <protection/>
    </xf>
    <xf numFmtId="0" fontId="6" fillId="0" borderId="20" xfId="70" applyFont="1" applyBorder="1" applyAlignment="1">
      <alignment horizontal="distributed" vertic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8" xfId="70" applyFont="1" applyBorder="1" applyAlignment="1">
      <alignment horizontal="distributed" vertical="center"/>
      <protection/>
    </xf>
    <xf numFmtId="0" fontId="9" fillId="0" borderId="12" xfId="70" applyFont="1" applyBorder="1" applyAlignment="1">
      <alignment horizontal="distributed" vertical="center"/>
      <protection/>
    </xf>
    <xf numFmtId="0" fontId="9" fillId="0" borderId="13" xfId="70" applyFont="1" applyBorder="1" applyAlignment="1">
      <alignment horizontal="distributed" vertical="center"/>
      <protection/>
    </xf>
    <xf numFmtId="0" fontId="9" fillId="0" borderId="13" xfId="70" applyFont="1" applyBorder="1" applyAlignment="1">
      <alignment horizontal="left" vertical="center"/>
      <protection/>
    </xf>
    <xf numFmtId="0" fontId="9" fillId="0" borderId="28" xfId="70" applyFont="1" applyBorder="1" applyAlignment="1">
      <alignment horizontal="left" vertical="center"/>
      <protection/>
    </xf>
    <xf numFmtId="0" fontId="9" fillId="0" borderId="28" xfId="70" applyFont="1" applyBorder="1" applyAlignment="1">
      <alignment horizontal="distributed" vertical="center"/>
      <protection/>
    </xf>
    <xf numFmtId="0" fontId="5" fillId="0" borderId="0" xfId="70" applyFont="1">
      <alignment/>
      <protection/>
    </xf>
    <xf numFmtId="0" fontId="5" fillId="0" borderId="28" xfId="70" applyFont="1" applyBorder="1" applyAlignment="1">
      <alignment horizontal="distributed" vertical="center"/>
      <protection/>
    </xf>
    <xf numFmtId="0" fontId="5" fillId="0" borderId="24" xfId="70" applyFont="1" applyBorder="1" applyAlignment="1">
      <alignment horizontal="distributed" vertical="center"/>
      <protection/>
    </xf>
    <xf numFmtId="0" fontId="5" fillId="0" borderId="37" xfId="70" applyFont="1" applyBorder="1" applyAlignment="1">
      <alignment horizontal="distributed" vertical="center"/>
      <protection/>
    </xf>
    <xf numFmtId="0" fontId="5" fillId="0" borderId="30" xfId="70" applyFont="1" applyBorder="1" applyAlignment="1">
      <alignment horizontal="distributed" vertical="center"/>
      <protection/>
    </xf>
    <xf numFmtId="0" fontId="5" fillId="0" borderId="24" xfId="70" applyFont="1" applyBorder="1" applyAlignment="1">
      <alignment horizontal="distributed" indent="1"/>
      <protection/>
    </xf>
    <xf numFmtId="0" fontId="5" fillId="0" borderId="12" xfId="70" applyFont="1" applyBorder="1" applyAlignment="1">
      <alignment horizontal="distributed" indent="1"/>
      <protection/>
    </xf>
    <xf numFmtId="0" fontId="5" fillId="0" borderId="21" xfId="70" applyFont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47625</xdr:rowOff>
    </xdr:from>
    <xdr:to>
      <xdr:col>5</xdr:col>
      <xdr:colOff>228600</xdr:colOff>
      <xdr:row>2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2209800" y="514350"/>
          <a:ext cx="15240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25</xdr:row>
      <xdr:rowOff>76200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638425" y="458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447" customWidth="1"/>
    <col min="2" max="2" width="53.50390625" style="444" customWidth="1"/>
  </cols>
  <sheetData>
    <row r="1" spans="1:2" ht="22.5" customHeight="1">
      <c r="A1" s="450" t="s">
        <v>458</v>
      </c>
      <c r="B1" s="450"/>
    </row>
    <row r="2" spans="1:2" ht="13.5">
      <c r="A2" s="441"/>
      <c r="B2" s="443"/>
    </row>
    <row r="3" spans="1:2" s="442" customFormat="1" ht="22.5" customHeight="1">
      <c r="A3" s="445">
        <v>116</v>
      </c>
      <c r="B3" s="448" t="s">
        <v>459</v>
      </c>
    </row>
    <row r="4" spans="1:2" s="442" customFormat="1" ht="22.5" customHeight="1">
      <c r="A4" s="445">
        <v>117</v>
      </c>
      <c r="B4" s="448" t="s">
        <v>460</v>
      </c>
    </row>
    <row r="5" spans="1:2" s="442" customFormat="1" ht="22.5" customHeight="1">
      <c r="A5" s="445">
        <v>118</v>
      </c>
      <c r="B5" s="448" t="s">
        <v>461</v>
      </c>
    </row>
    <row r="6" spans="1:2" s="442" customFormat="1" ht="22.5" customHeight="1">
      <c r="A6" s="445">
        <v>119</v>
      </c>
      <c r="B6" s="448" t="s">
        <v>462</v>
      </c>
    </row>
    <row r="7" spans="1:2" s="442" customFormat="1" ht="22.5" customHeight="1">
      <c r="A7" s="445">
        <v>120</v>
      </c>
      <c r="B7" s="448" t="s">
        <v>463</v>
      </c>
    </row>
    <row r="8" spans="1:2" s="442" customFormat="1" ht="22.5" customHeight="1">
      <c r="A8" s="445">
        <v>121</v>
      </c>
      <c r="B8" s="448" t="s">
        <v>464</v>
      </c>
    </row>
    <row r="9" spans="1:2" s="442" customFormat="1" ht="22.5" customHeight="1">
      <c r="A9" s="445">
        <v>122</v>
      </c>
      <c r="B9" s="448" t="s">
        <v>465</v>
      </c>
    </row>
    <row r="10" spans="1:2" s="442" customFormat="1" ht="22.5" customHeight="1">
      <c r="A10" s="445">
        <v>123</v>
      </c>
      <c r="B10" s="449" t="s">
        <v>466</v>
      </c>
    </row>
    <row r="11" spans="1:2" s="442" customFormat="1" ht="22.5" customHeight="1">
      <c r="A11" s="445">
        <v>124</v>
      </c>
      <c r="B11" s="448" t="s">
        <v>467</v>
      </c>
    </row>
    <row r="12" spans="1:2" s="442" customFormat="1" ht="22.5" customHeight="1">
      <c r="A12" s="445">
        <v>125</v>
      </c>
      <c r="B12" s="448" t="s">
        <v>468</v>
      </c>
    </row>
    <row r="13" spans="1:2" s="442" customFormat="1" ht="22.5" customHeight="1">
      <c r="A13" s="445">
        <v>126</v>
      </c>
      <c r="B13" s="448" t="s">
        <v>469</v>
      </c>
    </row>
    <row r="14" spans="1:2" s="442" customFormat="1" ht="22.5" customHeight="1">
      <c r="A14" s="445">
        <v>127</v>
      </c>
      <c r="B14" s="448" t="s">
        <v>470</v>
      </c>
    </row>
    <row r="15" spans="1:2" s="442" customFormat="1" ht="22.5" customHeight="1">
      <c r="A15" s="445">
        <v>128</v>
      </c>
      <c r="B15" s="448" t="s">
        <v>471</v>
      </c>
    </row>
    <row r="16" spans="1:2" s="442" customFormat="1" ht="22.5" customHeight="1">
      <c r="A16" s="445">
        <v>129</v>
      </c>
      <c r="B16" s="448" t="s">
        <v>472</v>
      </c>
    </row>
    <row r="17" spans="1:2" s="442" customFormat="1" ht="22.5" customHeight="1">
      <c r="A17" s="445">
        <v>130</v>
      </c>
      <c r="B17" s="448" t="s">
        <v>473</v>
      </c>
    </row>
    <row r="18" spans="1:2" s="442" customFormat="1" ht="22.5" customHeight="1">
      <c r="A18" s="446">
        <v>131</v>
      </c>
      <c r="B18" s="449" t="s">
        <v>474</v>
      </c>
    </row>
    <row r="19" spans="1:2" s="442" customFormat="1" ht="22.5" customHeight="1">
      <c r="A19" s="445">
        <v>132</v>
      </c>
      <c r="B19" s="448" t="s">
        <v>475</v>
      </c>
    </row>
    <row r="20" spans="1:2" s="442" customFormat="1" ht="22.5" customHeight="1">
      <c r="A20" s="445">
        <v>133</v>
      </c>
      <c r="B20" s="448" t="s">
        <v>476</v>
      </c>
    </row>
    <row r="21" spans="1:2" s="442" customFormat="1" ht="22.5" customHeight="1">
      <c r="A21" s="445">
        <v>134</v>
      </c>
      <c r="B21" s="448" t="s">
        <v>477</v>
      </c>
    </row>
    <row r="22" spans="1:2" s="442" customFormat="1" ht="22.5" customHeight="1">
      <c r="A22" s="445">
        <v>135</v>
      </c>
      <c r="B22" s="448" t="s">
        <v>478</v>
      </c>
    </row>
    <row r="23" spans="1:2" s="442" customFormat="1" ht="22.5" customHeight="1">
      <c r="A23" s="445">
        <v>136</v>
      </c>
      <c r="B23" s="448" t="s">
        <v>479</v>
      </c>
    </row>
    <row r="24" spans="1:2" s="442" customFormat="1" ht="22.5" customHeight="1">
      <c r="A24" s="445">
        <v>137</v>
      </c>
      <c r="B24" s="448" t="s">
        <v>480</v>
      </c>
    </row>
    <row r="25" spans="1:2" s="442" customFormat="1" ht="22.5" customHeight="1">
      <c r="A25" s="445">
        <v>138</v>
      </c>
      <c r="B25" s="448" t="s">
        <v>481</v>
      </c>
    </row>
  </sheetData>
  <sheetProtection/>
  <mergeCells count="1">
    <mergeCell ref="A1:B1"/>
  </mergeCells>
  <hyperlinks>
    <hyperlink ref="B3" location="'116'!A1" tooltip="116" display="生活保護世帯数及び人員"/>
    <hyperlink ref="B4" location="'117'!A1" tooltip="117" display="生活保護費支出状況"/>
    <hyperlink ref="B5" location="'118'!A1" tooltip="118" display="民生委員・児童委員数"/>
    <hyperlink ref="B6" location="'119'!A1" tooltip="119" display="民生委員・児童委員の内容別相談・支援件数"/>
    <hyperlink ref="B7" location="'120'!A1" tooltip="120" display="募金の状況"/>
    <hyperlink ref="B8" location="'121'!A1" tooltip="121" display="ボランティア登録状況"/>
    <hyperlink ref="B9" location="'122'!A1" tooltip="122" display="家庭児童相談室における相談件数"/>
    <hyperlink ref="B10" location="'123'!A1" tooltip="123" display="子ども手当支給状況"/>
    <hyperlink ref="B11" location="'124'!A1" tooltip="124" display="児童手当支給状況"/>
    <hyperlink ref="B12" location="'125'!A1" tooltip="125" display="身体障害者手帳交付状況"/>
    <hyperlink ref="B13" location="'126'!A1" tooltip="126" display="療育手帳交付状況"/>
    <hyperlink ref="B14" location="'127'!A1" tooltip="127" display="老人クラブ会員数"/>
    <hyperlink ref="B15" location="'128'!A1" tooltip="128" display="介護保険認定状況"/>
    <hyperlink ref="B16" location="'129'!A1" tooltip="129" display="介護保険給付状況"/>
    <hyperlink ref="B17" location="'130'!A1" tooltip="130" display="社会福祉施設数"/>
    <hyperlink ref="B18" location="'131'!A1" tooltip="131" display="老人ホーム等の概況"/>
    <hyperlink ref="B19" location="'132'!A1" tooltip="132" display="後楽会館利用状況"/>
    <hyperlink ref="B20" location="'133'!A1" tooltip="133" display="児童遊園設置状況"/>
    <hyperlink ref="B21" location="'134'!A1" tooltip="134" display="保育園の概況"/>
    <hyperlink ref="B22" location="'135'!A1" tooltip="135" display="保育園別園児数"/>
    <hyperlink ref="B23" location="'136'!A1" tooltip="136" display="川越市総合福祉センター利用状況"/>
    <hyperlink ref="B24" location="'137'!A1" tooltip="137" display="児童センターこどもの城利用状況"/>
    <hyperlink ref="B25" location="'138'!A1" tooltip="138" display="児童館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K1"/>
    </sheetView>
  </sheetViews>
  <sheetFormatPr defaultColWidth="3.125" defaultRowHeight="13.5"/>
  <cols>
    <col min="1" max="1" width="4.75390625" style="2" customWidth="1"/>
    <col min="2" max="2" width="3.125" style="2" customWidth="1"/>
    <col min="3" max="3" width="2.375" style="2" customWidth="1"/>
    <col min="4" max="4" width="7.00390625" style="2" customWidth="1"/>
    <col min="5" max="5" width="12.25390625" style="2" customWidth="1"/>
    <col min="6" max="6" width="7.00390625" style="2" customWidth="1"/>
    <col min="7" max="7" width="11.50390625" style="2" customWidth="1"/>
    <col min="8" max="8" width="7.75390625" style="2" customWidth="1"/>
    <col min="9" max="9" width="12.875" style="2" customWidth="1"/>
    <col min="10" max="10" width="7.875" style="2" customWidth="1"/>
    <col min="11" max="11" width="11.50390625" style="2" customWidth="1"/>
    <col min="12" max="254" width="9.00390625" style="2" customWidth="1"/>
    <col min="255" max="255" width="4.75390625" style="2" customWidth="1"/>
    <col min="256" max="16384" width="3.125" style="2" customWidth="1"/>
  </cols>
  <sheetData>
    <row r="1" spans="1:11" s="1" customFormat="1" ht="17.25" customHeight="1">
      <c r="A1" s="452" t="s">
        <v>443</v>
      </c>
      <c r="B1" s="452"/>
      <c r="C1" s="452"/>
      <c r="D1" s="550"/>
      <c r="E1" s="550"/>
      <c r="F1" s="550"/>
      <c r="G1" s="550"/>
      <c r="H1" s="551"/>
      <c r="I1" s="551"/>
      <c r="J1" s="551"/>
      <c r="K1" s="551"/>
    </row>
    <row r="2" spans="1:2" ht="19.5" customHeight="1" thickBot="1">
      <c r="A2" s="4"/>
      <c r="B2" s="3"/>
    </row>
    <row r="3" spans="1:12" ht="30" customHeight="1">
      <c r="A3" s="552" t="s">
        <v>52</v>
      </c>
      <c r="B3" s="552"/>
      <c r="C3" s="553"/>
      <c r="D3" s="558" t="s">
        <v>110</v>
      </c>
      <c r="E3" s="530"/>
      <c r="F3" s="558" t="s">
        <v>111</v>
      </c>
      <c r="G3" s="529"/>
      <c r="H3" s="562" t="s">
        <v>112</v>
      </c>
      <c r="I3" s="563"/>
      <c r="J3" s="564" t="s">
        <v>113</v>
      </c>
      <c r="K3" s="565"/>
      <c r="L3" s="3"/>
    </row>
    <row r="4" spans="1:12" ht="19.5" customHeight="1">
      <c r="A4" s="554"/>
      <c r="B4" s="554"/>
      <c r="C4" s="555"/>
      <c r="D4" s="427" t="s">
        <v>426</v>
      </c>
      <c r="E4" s="546" t="s">
        <v>114</v>
      </c>
      <c r="F4" s="427" t="s">
        <v>426</v>
      </c>
      <c r="G4" s="546" t="s">
        <v>114</v>
      </c>
      <c r="H4" s="427" t="s">
        <v>426</v>
      </c>
      <c r="I4" s="546" t="s">
        <v>114</v>
      </c>
      <c r="J4" s="427" t="s">
        <v>426</v>
      </c>
      <c r="K4" s="548" t="s">
        <v>114</v>
      </c>
      <c r="L4" s="3"/>
    </row>
    <row r="5" spans="1:12" ht="19.5" customHeight="1">
      <c r="A5" s="556"/>
      <c r="B5" s="556"/>
      <c r="C5" s="557"/>
      <c r="D5" s="428" t="s">
        <v>116</v>
      </c>
      <c r="E5" s="547"/>
      <c r="F5" s="428" t="s">
        <v>116</v>
      </c>
      <c r="G5" s="547"/>
      <c r="H5" s="428" t="s">
        <v>116</v>
      </c>
      <c r="I5" s="547"/>
      <c r="J5" s="428" t="s">
        <v>116</v>
      </c>
      <c r="K5" s="549"/>
      <c r="L5" s="3"/>
    </row>
    <row r="6" spans="1:11" s="431" customFormat="1" ht="19.5" customHeight="1">
      <c r="A6" s="429"/>
      <c r="B6" s="429"/>
      <c r="C6" s="429"/>
      <c r="D6" s="32" t="s">
        <v>91</v>
      </c>
      <c r="E6" s="430" t="s">
        <v>115</v>
      </c>
      <c r="F6" s="238" t="s">
        <v>91</v>
      </c>
      <c r="G6" s="237" t="s">
        <v>115</v>
      </c>
      <c r="H6" s="238" t="s">
        <v>91</v>
      </c>
      <c r="I6" s="237" t="s">
        <v>115</v>
      </c>
      <c r="J6" s="238" t="s">
        <v>91</v>
      </c>
      <c r="K6" s="237" t="s">
        <v>115</v>
      </c>
    </row>
    <row r="7" spans="1:11" s="249" customFormat="1" ht="19.5" customHeight="1">
      <c r="A7" s="78" t="s">
        <v>16</v>
      </c>
      <c r="B7" s="268">
        <v>18</v>
      </c>
      <c r="C7" s="269" t="s">
        <v>17</v>
      </c>
      <c r="D7" s="32">
        <v>80636</v>
      </c>
      <c r="E7" s="238">
        <v>451190000</v>
      </c>
      <c r="F7" s="238">
        <v>5182</v>
      </c>
      <c r="G7" s="238">
        <v>28680000</v>
      </c>
      <c r="H7" s="238">
        <v>181836</v>
      </c>
      <c r="I7" s="238">
        <v>991895000</v>
      </c>
      <c r="J7" s="238">
        <v>66987</v>
      </c>
      <c r="K7" s="238">
        <v>376260000</v>
      </c>
    </row>
    <row r="8" spans="1:11" s="249" customFormat="1" ht="19.5" customHeight="1">
      <c r="A8" s="272"/>
      <c r="B8" s="268">
        <v>19</v>
      </c>
      <c r="C8" s="272"/>
      <c r="D8" s="32">
        <v>83774</v>
      </c>
      <c r="E8" s="238">
        <v>774230000</v>
      </c>
      <c r="F8" s="238">
        <v>2687</v>
      </c>
      <c r="G8" s="238">
        <v>24860000</v>
      </c>
      <c r="H8" s="238">
        <v>194295</v>
      </c>
      <c r="I8" s="238">
        <v>1060115000</v>
      </c>
      <c r="J8" s="238">
        <v>70350</v>
      </c>
      <c r="K8" s="238">
        <v>395735000</v>
      </c>
    </row>
    <row r="9" spans="1:11" s="249" customFormat="1" ht="19.5" customHeight="1">
      <c r="A9" s="272"/>
      <c r="B9" s="268">
        <v>20</v>
      </c>
      <c r="C9" s="272"/>
      <c r="D9" s="32">
        <v>85081</v>
      </c>
      <c r="E9" s="238">
        <v>850220000</v>
      </c>
      <c r="F9" s="238">
        <v>2591</v>
      </c>
      <c r="G9" s="238">
        <v>25910000</v>
      </c>
      <c r="H9" s="238">
        <v>196578</v>
      </c>
      <c r="I9" s="238">
        <v>1070800000</v>
      </c>
      <c r="J9" s="238">
        <v>69170</v>
      </c>
      <c r="K9" s="238">
        <v>388180000</v>
      </c>
    </row>
    <row r="10" spans="1:11" s="249" customFormat="1" ht="19.5" customHeight="1">
      <c r="A10" s="272"/>
      <c r="B10" s="268">
        <v>21</v>
      </c>
      <c r="C10" s="272"/>
      <c r="D10" s="32">
        <v>86637</v>
      </c>
      <c r="E10" s="238">
        <v>866370000</v>
      </c>
      <c r="F10" s="238">
        <v>2994</v>
      </c>
      <c r="G10" s="238">
        <v>29940000</v>
      </c>
      <c r="H10" s="238">
        <v>199621</v>
      </c>
      <c r="I10" s="238">
        <v>1086830000</v>
      </c>
      <c r="J10" s="238">
        <v>69421</v>
      </c>
      <c r="K10" s="238">
        <v>388540000</v>
      </c>
    </row>
    <row r="11" spans="1:11" s="44" customFormat="1" ht="19.5" customHeight="1" thickBot="1">
      <c r="A11" s="79"/>
      <c r="B11" s="80">
        <v>22</v>
      </c>
      <c r="C11" s="79"/>
      <c r="D11" s="282">
        <v>14394</v>
      </c>
      <c r="E11" s="284">
        <v>143940000</v>
      </c>
      <c r="F11" s="284">
        <v>536</v>
      </c>
      <c r="G11" s="284">
        <v>5360000</v>
      </c>
      <c r="H11" s="284">
        <v>35075</v>
      </c>
      <c r="I11" s="284">
        <v>191215000</v>
      </c>
      <c r="J11" s="284">
        <v>12781</v>
      </c>
      <c r="K11" s="284">
        <v>71690000</v>
      </c>
    </row>
    <row r="12" spans="1:11" ht="19.5" customHeight="1">
      <c r="A12" s="249" t="s">
        <v>413</v>
      </c>
      <c r="B12" s="62"/>
      <c r="C12" s="62"/>
      <c r="D12" s="62"/>
      <c r="E12" s="62"/>
      <c r="G12" s="81"/>
      <c r="J12" s="451" t="s">
        <v>334</v>
      </c>
      <c r="K12" s="451"/>
    </row>
    <row r="13" ht="13.5">
      <c r="A13" s="68"/>
    </row>
    <row r="18" ht="13.5">
      <c r="E18" s="82"/>
    </row>
    <row r="20" ht="13.5">
      <c r="F20" s="63"/>
    </row>
  </sheetData>
  <sheetProtection/>
  <mergeCells count="11">
    <mergeCell ref="J12:K12"/>
    <mergeCell ref="K4:K5"/>
    <mergeCell ref="A1:K1"/>
    <mergeCell ref="A3:C5"/>
    <mergeCell ref="D3:E3"/>
    <mergeCell ref="F3:G3"/>
    <mergeCell ref="H3:I3"/>
    <mergeCell ref="J3:K3"/>
    <mergeCell ref="E4:E5"/>
    <mergeCell ref="G4:G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A1" sqref="A1:Q1"/>
    </sheetView>
  </sheetViews>
  <sheetFormatPr defaultColWidth="9.00390625" defaultRowHeight="13.5"/>
  <cols>
    <col min="1" max="1" width="5.00390625" style="2" customWidth="1"/>
    <col min="2" max="2" width="3.00390625" style="63" customWidth="1"/>
    <col min="3" max="3" width="2.75390625" style="2" customWidth="1"/>
    <col min="4" max="4" width="6.125" style="2" customWidth="1"/>
    <col min="5" max="5" width="5.875" style="2" customWidth="1"/>
    <col min="6" max="6" width="6.125" style="2" customWidth="1"/>
    <col min="7" max="7" width="4.875" style="2" customWidth="1"/>
    <col min="8" max="8" width="6.00390625" style="2" customWidth="1"/>
    <col min="9" max="9" width="5.375" style="2" customWidth="1"/>
    <col min="10" max="10" width="7.00390625" style="2" customWidth="1"/>
    <col min="11" max="11" width="5.75390625" style="2" customWidth="1"/>
    <col min="12" max="12" width="6.25390625" style="2" customWidth="1"/>
    <col min="13" max="13" width="6.00390625" style="2" customWidth="1"/>
    <col min="14" max="14" width="5.875" style="2" customWidth="1"/>
    <col min="15" max="15" width="5.00390625" style="2" customWidth="1"/>
    <col min="16" max="16" width="5.25390625" style="2" customWidth="1"/>
    <col min="17" max="17" width="5.375" style="2" customWidth="1"/>
    <col min="18" max="16384" width="9.00390625" style="2" customWidth="1"/>
  </cols>
  <sheetData>
    <row r="1" spans="1:17" ht="20.25" customHeight="1">
      <c r="A1" s="452" t="s">
        <v>444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spans="1:17" ht="19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6" ht="19.5" customHeight="1" thickBot="1">
      <c r="A3" s="513" t="s">
        <v>117</v>
      </c>
      <c r="B3" s="513"/>
      <c r="C3" s="513"/>
      <c r="D3" s="513"/>
      <c r="E3" s="513"/>
      <c r="F3" s="4"/>
      <c r="G3" s="4"/>
      <c r="H3" s="4"/>
      <c r="I3" s="4"/>
      <c r="J3" s="87"/>
      <c r="K3" s="87"/>
      <c r="L3" s="572" t="s">
        <v>414</v>
      </c>
      <c r="M3" s="572"/>
      <c r="N3" s="572"/>
      <c r="O3" s="572"/>
      <c r="P3" s="394"/>
    </row>
    <row r="4" spans="1:15" ht="19.5" customHeight="1">
      <c r="A4" s="552" t="s">
        <v>118</v>
      </c>
      <c r="B4" s="552"/>
      <c r="C4" s="553"/>
      <c r="D4" s="585" t="s">
        <v>6</v>
      </c>
      <c r="E4" s="553"/>
      <c r="F4" s="575" t="s">
        <v>119</v>
      </c>
      <c r="G4" s="576"/>
      <c r="H4" s="586" t="s">
        <v>120</v>
      </c>
      <c r="I4" s="587"/>
      <c r="J4" s="579" t="s">
        <v>121</v>
      </c>
      <c r="K4" s="580"/>
      <c r="L4" s="575" t="s">
        <v>122</v>
      </c>
      <c r="M4" s="576"/>
      <c r="N4" s="575" t="s">
        <v>123</v>
      </c>
      <c r="O4" s="583"/>
    </row>
    <row r="5" spans="1:15" ht="19.5" customHeight="1">
      <c r="A5" s="556"/>
      <c r="B5" s="556"/>
      <c r="C5" s="557"/>
      <c r="D5" s="549"/>
      <c r="E5" s="557"/>
      <c r="F5" s="577"/>
      <c r="G5" s="578"/>
      <c r="H5" s="570" t="s">
        <v>124</v>
      </c>
      <c r="I5" s="571"/>
      <c r="J5" s="581" t="s">
        <v>125</v>
      </c>
      <c r="K5" s="582"/>
      <c r="L5" s="577"/>
      <c r="M5" s="578"/>
      <c r="N5" s="577"/>
      <c r="O5" s="584"/>
    </row>
    <row r="6" spans="1:15" ht="19.5" customHeight="1">
      <c r="A6" s="271" t="s">
        <v>16</v>
      </c>
      <c r="B6" s="39">
        <v>18</v>
      </c>
      <c r="C6" s="272" t="s">
        <v>17</v>
      </c>
      <c r="D6" s="32">
        <v>7998</v>
      </c>
      <c r="E6" s="280">
        <v>196</v>
      </c>
      <c r="F6" s="238">
        <v>622</v>
      </c>
      <c r="G6" s="280">
        <v>15</v>
      </c>
      <c r="H6" s="238">
        <v>605</v>
      </c>
      <c r="I6" s="281">
        <v>32</v>
      </c>
      <c r="J6" s="238">
        <v>94</v>
      </c>
      <c r="K6" s="369" t="s">
        <v>18</v>
      </c>
      <c r="L6" s="238">
        <v>4511</v>
      </c>
      <c r="M6" s="280">
        <v>121</v>
      </c>
      <c r="N6" s="238">
        <v>2166</v>
      </c>
      <c r="O6" s="280">
        <v>28</v>
      </c>
    </row>
    <row r="7" spans="1:15" ht="19.5" customHeight="1">
      <c r="A7"/>
      <c r="B7" s="39">
        <v>19</v>
      </c>
      <c r="C7" s="275"/>
      <c r="D7" s="32">
        <v>8737</v>
      </c>
      <c r="E7" s="280">
        <v>211</v>
      </c>
      <c r="F7" s="238">
        <v>652</v>
      </c>
      <c r="G7" s="280">
        <v>18</v>
      </c>
      <c r="H7" s="238">
        <v>604</v>
      </c>
      <c r="I7" s="281">
        <v>32</v>
      </c>
      <c r="J7" s="238">
        <v>105</v>
      </c>
      <c r="K7" s="369" t="s">
        <v>18</v>
      </c>
      <c r="L7" s="238">
        <v>4962</v>
      </c>
      <c r="M7" s="280">
        <v>136</v>
      </c>
      <c r="N7" s="238">
        <v>2414</v>
      </c>
      <c r="O7" s="280">
        <v>25</v>
      </c>
    </row>
    <row r="8" spans="1:15" ht="19.5" customHeight="1">
      <c r="A8"/>
      <c r="B8" s="356">
        <v>20</v>
      </c>
      <c r="C8" s="275"/>
      <c r="D8" s="32">
        <v>9094</v>
      </c>
      <c r="E8" s="280">
        <v>220</v>
      </c>
      <c r="F8" s="238">
        <v>660</v>
      </c>
      <c r="G8" s="280">
        <v>19</v>
      </c>
      <c r="H8" s="238">
        <v>616</v>
      </c>
      <c r="I8" s="281">
        <v>32</v>
      </c>
      <c r="J8" s="238">
        <v>118</v>
      </c>
      <c r="K8" s="369" t="s">
        <v>342</v>
      </c>
      <c r="L8" s="238">
        <v>5197</v>
      </c>
      <c r="M8" s="280">
        <v>146</v>
      </c>
      <c r="N8" s="238">
        <v>2503</v>
      </c>
      <c r="O8" s="280">
        <v>22</v>
      </c>
    </row>
    <row r="9" spans="1:15" ht="19.5" customHeight="1">
      <c r="A9"/>
      <c r="B9" s="356">
        <v>21</v>
      </c>
      <c r="C9" s="275"/>
      <c r="D9" s="32">
        <v>9390</v>
      </c>
      <c r="E9" s="280">
        <v>224</v>
      </c>
      <c r="F9" s="238">
        <v>670</v>
      </c>
      <c r="G9" s="280">
        <v>19</v>
      </c>
      <c r="H9" s="238">
        <v>634</v>
      </c>
      <c r="I9" s="281">
        <v>31</v>
      </c>
      <c r="J9" s="238">
        <v>116</v>
      </c>
      <c r="K9" s="281">
        <v>1</v>
      </c>
      <c r="L9" s="238">
        <v>5361</v>
      </c>
      <c r="M9" s="280">
        <v>149</v>
      </c>
      <c r="N9" s="238">
        <v>2609</v>
      </c>
      <c r="O9" s="280">
        <v>24</v>
      </c>
    </row>
    <row r="10" spans="1:15" ht="19.5" customHeight="1" thickBot="1">
      <c r="A10" s="276"/>
      <c r="B10" s="355">
        <v>22</v>
      </c>
      <c r="C10" s="277"/>
      <c r="D10" s="282">
        <v>9635</v>
      </c>
      <c r="E10" s="283">
        <v>223</v>
      </c>
      <c r="F10" s="284">
        <v>676</v>
      </c>
      <c r="G10" s="283">
        <v>21</v>
      </c>
      <c r="H10" s="284">
        <v>627</v>
      </c>
      <c r="I10" s="370">
        <v>29</v>
      </c>
      <c r="J10" s="284">
        <v>115</v>
      </c>
      <c r="K10" s="370">
        <v>1</v>
      </c>
      <c r="L10" s="284">
        <v>5493</v>
      </c>
      <c r="M10" s="283">
        <v>145</v>
      </c>
      <c r="N10" s="284">
        <v>2724</v>
      </c>
      <c r="O10" s="283">
        <v>27</v>
      </c>
    </row>
    <row r="11" spans="1:13" ht="19.5" customHeight="1">
      <c r="A11" s="574" t="s">
        <v>126</v>
      </c>
      <c r="B11" s="574"/>
      <c r="C11" s="574"/>
      <c r="D11" s="574"/>
      <c r="E11" s="574"/>
      <c r="F11" s="574"/>
      <c r="J11" s="81"/>
      <c r="K11" s="566"/>
      <c r="L11" s="566"/>
      <c r="M11" s="566"/>
    </row>
    <row r="12" spans="1:2" ht="19.5" customHeight="1">
      <c r="A12" s="2" t="s">
        <v>127</v>
      </c>
      <c r="B12" s="2"/>
    </row>
    <row r="13" ht="19.5" customHeight="1"/>
    <row r="14" spans="1:17" ht="19.5" customHeight="1" thickBot="1">
      <c r="A14" s="567" t="s">
        <v>128</v>
      </c>
      <c r="B14" s="567"/>
      <c r="C14" s="567"/>
      <c r="D14" s="567"/>
      <c r="E14" s="567"/>
      <c r="F14" s="4"/>
      <c r="G14" s="4"/>
      <c r="H14" s="4"/>
      <c r="I14" s="4"/>
      <c r="J14" s="4"/>
      <c r="K14" s="4"/>
      <c r="L14" s="568" t="s">
        <v>129</v>
      </c>
      <c r="M14" s="568"/>
      <c r="N14" s="568"/>
      <c r="O14" s="568"/>
      <c r="P14" s="569"/>
      <c r="Q14" s="569"/>
    </row>
    <row r="15" spans="1:18" ht="19.5" customHeight="1">
      <c r="A15" s="529" t="s">
        <v>118</v>
      </c>
      <c r="B15" s="529"/>
      <c r="C15" s="530"/>
      <c r="D15" s="558" t="s">
        <v>6</v>
      </c>
      <c r="E15" s="530"/>
      <c r="F15" s="558" t="s">
        <v>130</v>
      </c>
      <c r="G15" s="530"/>
      <c r="H15" s="558" t="s">
        <v>131</v>
      </c>
      <c r="I15" s="530"/>
      <c r="J15" s="558" t="s">
        <v>132</v>
      </c>
      <c r="K15" s="530"/>
      <c r="L15" s="558" t="s">
        <v>133</v>
      </c>
      <c r="M15" s="530"/>
      <c r="N15" s="558" t="s">
        <v>134</v>
      </c>
      <c r="O15" s="530"/>
      <c r="P15" s="558" t="s">
        <v>135</v>
      </c>
      <c r="Q15" s="529"/>
      <c r="R15" s="3"/>
    </row>
    <row r="16" spans="1:17" ht="19.5" customHeight="1">
      <c r="A16" s="271" t="s">
        <v>16</v>
      </c>
      <c r="B16" s="39">
        <v>18</v>
      </c>
      <c r="C16" s="272" t="s">
        <v>17</v>
      </c>
      <c r="D16" s="32">
        <v>7998</v>
      </c>
      <c r="E16" s="280">
        <v>196</v>
      </c>
      <c r="F16" s="238">
        <v>2737</v>
      </c>
      <c r="G16" s="280">
        <v>75</v>
      </c>
      <c r="H16" s="238">
        <v>1331</v>
      </c>
      <c r="I16" s="280">
        <v>62</v>
      </c>
      <c r="J16" s="238">
        <v>1329</v>
      </c>
      <c r="K16" s="281">
        <v>32</v>
      </c>
      <c r="L16" s="238">
        <v>1833</v>
      </c>
      <c r="M16" s="280">
        <v>11</v>
      </c>
      <c r="N16" s="238">
        <v>405</v>
      </c>
      <c r="O16" s="280">
        <v>2</v>
      </c>
      <c r="P16" s="238">
        <v>363</v>
      </c>
      <c r="Q16" s="280">
        <v>14</v>
      </c>
    </row>
    <row r="17" spans="1:17" ht="19.5" customHeight="1">
      <c r="A17"/>
      <c r="B17" s="39">
        <v>19</v>
      </c>
      <c r="C17" s="275"/>
      <c r="D17" s="32">
        <v>8737</v>
      </c>
      <c r="E17" s="280">
        <v>211</v>
      </c>
      <c r="F17" s="238">
        <v>2981</v>
      </c>
      <c r="G17" s="280">
        <v>84</v>
      </c>
      <c r="H17" s="238">
        <v>1455</v>
      </c>
      <c r="I17" s="280">
        <v>63</v>
      </c>
      <c r="J17" s="238">
        <v>1430</v>
      </c>
      <c r="K17" s="280">
        <v>31</v>
      </c>
      <c r="L17" s="238">
        <v>2040</v>
      </c>
      <c r="M17" s="280">
        <v>17</v>
      </c>
      <c r="N17" s="238">
        <v>457</v>
      </c>
      <c r="O17" s="280">
        <v>2</v>
      </c>
      <c r="P17" s="238">
        <v>374</v>
      </c>
      <c r="Q17" s="280">
        <v>14</v>
      </c>
    </row>
    <row r="18" spans="1:17" ht="19.5" customHeight="1">
      <c r="A18"/>
      <c r="B18" s="356">
        <v>20</v>
      </c>
      <c r="C18" s="275"/>
      <c r="D18" s="32">
        <v>9094</v>
      </c>
      <c r="E18" s="280">
        <v>220</v>
      </c>
      <c r="F18" s="238">
        <v>3136</v>
      </c>
      <c r="G18" s="280">
        <v>87</v>
      </c>
      <c r="H18" s="238">
        <v>1537</v>
      </c>
      <c r="I18" s="280">
        <v>68</v>
      </c>
      <c r="J18" s="238">
        <v>1450</v>
      </c>
      <c r="K18" s="280">
        <v>31</v>
      </c>
      <c r="L18" s="238">
        <v>2122</v>
      </c>
      <c r="M18" s="280">
        <v>17</v>
      </c>
      <c r="N18" s="238">
        <v>456</v>
      </c>
      <c r="O18" s="280">
        <v>3</v>
      </c>
      <c r="P18" s="238">
        <v>393</v>
      </c>
      <c r="Q18" s="280">
        <v>14</v>
      </c>
    </row>
    <row r="19" spans="1:17" ht="19.5" customHeight="1">
      <c r="A19"/>
      <c r="B19" s="356">
        <v>21</v>
      </c>
      <c r="C19" s="275"/>
      <c r="D19" s="32">
        <v>9390</v>
      </c>
      <c r="E19" s="280">
        <v>224</v>
      </c>
      <c r="F19" s="238">
        <v>3259</v>
      </c>
      <c r="G19" s="280">
        <v>92</v>
      </c>
      <c r="H19" s="238">
        <v>1582</v>
      </c>
      <c r="I19" s="280">
        <v>66</v>
      </c>
      <c r="J19" s="238">
        <v>1490</v>
      </c>
      <c r="K19" s="280">
        <v>33</v>
      </c>
      <c r="L19" s="238">
        <v>2206</v>
      </c>
      <c r="M19" s="280">
        <v>16</v>
      </c>
      <c r="N19" s="238">
        <v>451</v>
      </c>
      <c r="O19" s="280">
        <v>4</v>
      </c>
      <c r="P19" s="238">
        <v>402</v>
      </c>
      <c r="Q19" s="280">
        <v>13</v>
      </c>
    </row>
    <row r="20" spans="1:20" s="44" customFormat="1" ht="19.5" customHeight="1" thickBot="1">
      <c r="A20" s="276"/>
      <c r="B20" s="355">
        <v>22</v>
      </c>
      <c r="C20" s="277"/>
      <c r="D20" s="282">
        <v>9635</v>
      </c>
      <c r="E20" s="283">
        <v>223</v>
      </c>
      <c r="F20" s="284">
        <v>3367</v>
      </c>
      <c r="G20" s="283">
        <v>96</v>
      </c>
      <c r="H20" s="284">
        <v>1579</v>
      </c>
      <c r="I20" s="283">
        <v>65</v>
      </c>
      <c r="J20" s="284">
        <v>1511</v>
      </c>
      <c r="K20" s="283">
        <v>31</v>
      </c>
      <c r="L20" s="284">
        <v>2307</v>
      </c>
      <c r="M20" s="283">
        <v>16</v>
      </c>
      <c r="N20" s="284">
        <v>460</v>
      </c>
      <c r="O20" s="283">
        <v>3</v>
      </c>
      <c r="P20" s="284">
        <v>411</v>
      </c>
      <c r="Q20" s="283">
        <v>12</v>
      </c>
      <c r="R20" s="573"/>
      <c r="S20" s="573"/>
      <c r="T20" s="573"/>
    </row>
    <row r="21" spans="1:17" ht="19.5" customHeight="1">
      <c r="A21" s="574" t="s">
        <v>136</v>
      </c>
      <c r="B21" s="574"/>
      <c r="C21" s="574"/>
      <c r="D21" s="574"/>
      <c r="E21" s="574"/>
      <c r="F21" s="574"/>
      <c r="G21" s="574"/>
      <c r="H21" s="574"/>
      <c r="L21" s="81"/>
      <c r="M21" s="451" t="s">
        <v>137</v>
      </c>
      <c r="N21" s="451"/>
      <c r="O21" s="451"/>
      <c r="P21" s="451"/>
      <c r="Q21" s="451"/>
    </row>
    <row r="22" spans="1:24" ht="19.5" customHeight="1">
      <c r="A22" s="2" t="s">
        <v>138</v>
      </c>
      <c r="C22" s="37"/>
      <c r="D22" s="37"/>
      <c r="E22" s="37"/>
      <c r="F22" s="37"/>
      <c r="G22" s="37"/>
      <c r="L22" s="81"/>
      <c r="M22" s="566"/>
      <c r="N22" s="566"/>
      <c r="O22" s="566"/>
      <c r="R22" s="566"/>
      <c r="S22" s="566"/>
      <c r="W22" s="81"/>
      <c r="X22" s="81"/>
    </row>
    <row r="23" ht="13.5">
      <c r="E23" s="85"/>
    </row>
    <row r="24" spans="4:17" ht="13.5">
      <c r="D24" s="8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5:17" ht="13.5"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5:25" ht="14.25" customHeight="1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S26" s="83"/>
      <c r="T26" s="83"/>
      <c r="X26" s="83"/>
      <c r="Y26" s="83"/>
    </row>
    <row r="27" spans="5:25" ht="13.5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X27" s="3"/>
      <c r="Y27" s="3"/>
    </row>
    <row r="28" spans="5:17" ht="14.25" customHeight="1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30" spans="18:21" ht="17.25">
      <c r="R30" s="84"/>
      <c r="S30" s="84"/>
      <c r="T30" s="84"/>
      <c r="U30" s="84"/>
    </row>
    <row r="32" spans="6:13" ht="17.25">
      <c r="F32" s="84"/>
      <c r="G32" s="84"/>
      <c r="H32" s="84"/>
      <c r="I32" s="84"/>
      <c r="J32" s="84"/>
      <c r="K32" s="84"/>
      <c r="L32" s="84"/>
      <c r="M32" s="84"/>
    </row>
  </sheetData>
  <sheetProtection/>
  <mergeCells count="29">
    <mergeCell ref="A1:Q1"/>
    <mergeCell ref="A4:C5"/>
    <mergeCell ref="A3:E3"/>
    <mergeCell ref="F4:G5"/>
    <mergeCell ref="J4:K4"/>
    <mergeCell ref="J5:K5"/>
    <mergeCell ref="N4:O5"/>
    <mergeCell ref="D4:E5"/>
    <mergeCell ref="H4:I4"/>
    <mergeCell ref="L4:M5"/>
    <mergeCell ref="H5:I5"/>
    <mergeCell ref="L3:O3"/>
    <mergeCell ref="R20:T20"/>
    <mergeCell ref="A21:H21"/>
    <mergeCell ref="M21:Q21"/>
    <mergeCell ref="N15:O15"/>
    <mergeCell ref="P15:Q15"/>
    <mergeCell ref="A11:F11"/>
    <mergeCell ref="K11:M11"/>
    <mergeCell ref="M22:O22"/>
    <mergeCell ref="R22:S22"/>
    <mergeCell ref="A14:E14"/>
    <mergeCell ref="L14:Q14"/>
    <mergeCell ref="A15:C15"/>
    <mergeCell ref="D15:E15"/>
    <mergeCell ref="F15:G15"/>
    <mergeCell ref="H15:I15"/>
    <mergeCell ref="J15:K15"/>
    <mergeCell ref="L15:M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ignoredErrors>
    <ignoredError sqref="K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4.50390625" style="2" customWidth="1"/>
    <col min="2" max="3" width="3.125" style="2" customWidth="1"/>
    <col min="4" max="4" width="10.00390625" style="2" customWidth="1"/>
    <col min="5" max="5" width="7.25390625" style="2" customWidth="1"/>
    <col min="6" max="6" width="7.75390625" style="2" customWidth="1"/>
    <col min="7" max="7" width="6.625" style="2" customWidth="1"/>
    <col min="8" max="8" width="7.75390625" style="2" customWidth="1"/>
    <col min="9" max="9" width="7.375" style="2" customWidth="1"/>
    <col min="10" max="10" width="7.875" style="2" customWidth="1"/>
    <col min="11" max="11" width="6.875" style="2" customWidth="1"/>
    <col min="12" max="12" width="7.75390625" style="2" customWidth="1"/>
    <col min="13" max="13" width="6.50390625" style="2" customWidth="1"/>
    <col min="14" max="16384" width="9.00390625" style="2" customWidth="1"/>
  </cols>
  <sheetData>
    <row r="1" spans="1:13" s="1" customFormat="1" ht="17.25">
      <c r="A1" s="452" t="s">
        <v>445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0:13" ht="19.5" customHeight="1" thickBot="1">
      <c r="J2" s="572" t="s">
        <v>355</v>
      </c>
      <c r="K2" s="572"/>
      <c r="L2" s="572"/>
      <c r="M2" s="572"/>
    </row>
    <row r="3" spans="1:18" ht="19.5" customHeight="1">
      <c r="A3" s="592" t="s">
        <v>354</v>
      </c>
      <c r="B3" s="592"/>
      <c r="C3" s="593"/>
      <c r="D3" s="558" t="s">
        <v>6</v>
      </c>
      <c r="E3" s="530"/>
      <c r="F3" s="558" t="s">
        <v>353</v>
      </c>
      <c r="G3" s="530"/>
      <c r="H3" s="558" t="s">
        <v>352</v>
      </c>
      <c r="I3" s="530"/>
      <c r="J3" s="558" t="s">
        <v>351</v>
      </c>
      <c r="K3" s="530"/>
      <c r="L3" s="558" t="s">
        <v>350</v>
      </c>
      <c r="M3" s="529"/>
      <c r="Q3" s="588"/>
      <c r="R3" s="588"/>
    </row>
    <row r="4" spans="1:13" s="249" customFormat="1" ht="19.5" customHeight="1">
      <c r="A4" s="272" t="s">
        <v>16</v>
      </c>
      <c r="B4" s="272" t="s">
        <v>349</v>
      </c>
      <c r="C4" s="272" t="s">
        <v>17</v>
      </c>
      <c r="D4" s="273">
        <v>1394</v>
      </c>
      <c r="E4" s="291">
        <v>382</v>
      </c>
      <c r="F4" s="250">
        <v>302</v>
      </c>
      <c r="G4" s="291">
        <v>92</v>
      </c>
      <c r="H4" s="250">
        <v>414</v>
      </c>
      <c r="I4" s="291">
        <v>97</v>
      </c>
      <c r="J4" s="250">
        <v>408</v>
      </c>
      <c r="K4" s="291">
        <v>90</v>
      </c>
      <c r="L4" s="250">
        <v>270</v>
      </c>
      <c r="M4" s="291">
        <v>103</v>
      </c>
    </row>
    <row r="5" spans="1:13" s="249" customFormat="1" ht="19.5" customHeight="1">
      <c r="A5" s="272" t="s">
        <v>345</v>
      </c>
      <c r="B5" s="272" t="s">
        <v>348</v>
      </c>
      <c r="C5" s="272"/>
      <c r="D5" s="273">
        <v>1439</v>
      </c>
      <c r="E5" s="291">
        <v>386</v>
      </c>
      <c r="F5" s="250">
        <v>304</v>
      </c>
      <c r="G5" s="291">
        <v>91</v>
      </c>
      <c r="H5" s="250">
        <v>417</v>
      </c>
      <c r="I5" s="291">
        <v>90</v>
      </c>
      <c r="J5" s="250">
        <v>429</v>
      </c>
      <c r="K5" s="291">
        <v>99</v>
      </c>
      <c r="L5" s="250">
        <v>289</v>
      </c>
      <c r="M5" s="291">
        <v>106</v>
      </c>
    </row>
    <row r="6" spans="1:15" s="249" customFormat="1" ht="19.5" customHeight="1">
      <c r="A6" s="272" t="s">
        <v>345</v>
      </c>
      <c r="B6" s="272" t="s">
        <v>347</v>
      </c>
      <c r="C6" s="292"/>
      <c r="D6" s="274">
        <v>1524</v>
      </c>
      <c r="E6" s="291">
        <v>435</v>
      </c>
      <c r="F6" s="250">
        <v>312</v>
      </c>
      <c r="G6" s="291">
        <v>91</v>
      </c>
      <c r="H6" s="250">
        <v>431</v>
      </c>
      <c r="I6" s="291">
        <v>96</v>
      </c>
      <c r="J6" s="250">
        <v>453</v>
      </c>
      <c r="K6" s="291">
        <v>104</v>
      </c>
      <c r="L6" s="250">
        <v>328</v>
      </c>
      <c r="M6" s="291">
        <v>144</v>
      </c>
      <c r="O6" s="291"/>
    </row>
    <row r="7" spans="1:13" s="249" customFormat="1" ht="19.5" customHeight="1">
      <c r="A7" s="272" t="s">
        <v>345</v>
      </c>
      <c r="B7" s="272" t="s">
        <v>346</v>
      </c>
      <c r="C7" s="292"/>
      <c r="D7" s="274">
        <v>1838</v>
      </c>
      <c r="E7" s="291">
        <v>515</v>
      </c>
      <c r="F7" s="250">
        <v>396</v>
      </c>
      <c r="G7" s="291">
        <v>102</v>
      </c>
      <c r="H7" s="250">
        <v>495</v>
      </c>
      <c r="I7" s="291">
        <v>107</v>
      </c>
      <c r="J7" s="250">
        <v>526</v>
      </c>
      <c r="K7" s="291">
        <v>116</v>
      </c>
      <c r="L7" s="250">
        <v>421</v>
      </c>
      <c r="M7" s="291">
        <v>190</v>
      </c>
    </row>
    <row r="8" spans="1:14" s="44" customFormat="1" ht="19.5" customHeight="1" thickBot="1">
      <c r="A8" s="79" t="s">
        <v>345</v>
      </c>
      <c r="B8" s="79" t="s">
        <v>344</v>
      </c>
      <c r="C8" s="290"/>
      <c r="D8" s="392">
        <v>1926</v>
      </c>
      <c r="E8" s="391">
        <v>538</v>
      </c>
      <c r="F8" s="392">
        <v>404</v>
      </c>
      <c r="G8" s="391">
        <v>108</v>
      </c>
      <c r="H8" s="392">
        <v>507</v>
      </c>
      <c r="I8" s="391">
        <v>99</v>
      </c>
      <c r="J8" s="392">
        <v>556</v>
      </c>
      <c r="K8" s="391">
        <v>121</v>
      </c>
      <c r="L8" s="392">
        <v>459</v>
      </c>
      <c r="M8" s="391">
        <v>210</v>
      </c>
      <c r="N8" s="289"/>
    </row>
    <row r="9" spans="1:13" ht="19.5" customHeight="1">
      <c r="A9" s="589" t="s">
        <v>126</v>
      </c>
      <c r="B9" s="589"/>
      <c r="C9" s="589"/>
      <c r="D9" s="589"/>
      <c r="E9" s="589"/>
      <c r="F9" s="589"/>
      <c r="G9" s="589"/>
      <c r="J9" s="288"/>
      <c r="K9" s="590" t="s">
        <v>343</v>
      </c>
      <c r="L9" s="591"/>
      <c r="M9" s="591"/>
    </row>
    <row r="10" ht="19.5" customHeight="1">
      <c r="A10" s="2" t="s">
        <v>127</v>
      </c>
    </row>
    <row r="11" spans="5:18" ht="13.5">
      <c r="E11" s="46"/>
      <c r="Q11" s="288"/>
      <c r="R11" s="287"/>
    </row>
    <row r="12" spans="5:13" ht="13.5">
      <c r="E12" s="46"/>
      <c r="F12" s="46"/>
      <c r="G12" s="46"/>
      <c r="H12" s="46"/>
      <c r="I12" s="46"/>
      <c r="J12" s="46"/>
      <c r="K12" s="46"/>
      <c r="L12" s="46"/>
      <c r="M12" s="46"/>
    </row>
    <row r="13" spans="5:13" ht="13.5">
      <c r="E13" s="46"/>
      <c r="F13" s="46"/>
      <c r="G13" s="46"/>
      <c r="H13" s="46"/>
      <c r="I13" s="46"/>
      <c r="J13" s="46"/>
      <c r="K13" s="46"/>
      <c r="L13" s="46"/>
      <c r="M13" s="46"/>
    </row>
    <row r="14" spans="5:13" ht="13.5">
      <c r="E14" s="46"/>
      <c r="F14" s="46"/>
      <c r="G14" s="46"/>
      <c r="H14" s="46"/>
      <c r="I14" s="46"/>
      <c r="J14" s="46"/>
      <c r="K14" s="46"/>
      <c r="L14" s="46"/>
      <c r="M14" s="46"/>
    </row>
    <row r="15" spans="5:13" ht="13.5">
      <c r="E15" s="46"/>
      <c r="F15" s="46"/>
      <c r="G15" s="46"/>
      <c r="H15" s="46"/>
      <c r="I15" s="46"/>
      <c r="J15" s="46"/>
      <c r="K15" s="46"/>
      <c r="L15" s="46"/>
      <c r="M15" s="46"/>
    </row>
    <row r="16" spans="5:13" ht="13.5">
      <c r="E16" s="46"/>
      <c r="F16" s="46"/>
      <c r="G16" s="46"/>
      <c r="H16" s="46"/>
      <c r="I16" s="46"/>
      <c r="J16" s="46"/>
      <c r="K16" s="46"/>
      <c r="L16" s="46"/>
      <c r="M16" s="46"/>
    </row>
    <row r="17" ht="13.5">
      <c r="E17" s="46"/>
    </row>
    <row r="18" spans="5:11" ht="13.5">
      <c r="E18" s="46"/>
      <c r="J18" s="3"/>
      <c r="K18" s="3"/>
    </row>
    <row r="19" spans="10:11" ht="13.5">
      <c r="J19" s="3"/>
      <c r="K19" s="3"/>
    </row>
  </sheetData>
  <sheetProtection/>
  <mergeCells count="11">
    <mergeCell ref="L3:M3"/>
    <mergeCell ref="Q3:R3"/>
    <mergeCell ref="A9:G9"/>
    <mergeCell ref="K9:M9"/>
    <mergeCell ref="A1:M1"/>
    <mergeCell ref="J2:M2"/>
    <mergeCell ref="A3:C3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2"/>
  <ignoredErrors>
    <ignoredError sqref="B4:B8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.875" style="2" customWidth="1"/>
    <col min="2" max="2" width="12.25390625" style="2" customWidth="1"/>
    <col min="3" max="10" width="9.125" style="2" customWidth="1"/>
    <col min="11" max="16384" width="9.00390625" style="2" customWidth="1"/>
  </cols>
  <sheetData>
    <row r="1" spans="1:10" s="1" customFormat="1" ht="17.25">
      <c r="A1" s="452" t="s">
        <v>446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8:10" ht="14.25" thickBot="1">
      <c r="H2" s="572" t="s">
        <v>139</v>
      </c>
      <c r="I2" s="572"/>
      <c r="J2" s="572"/>
    </row>
    <row r="3" spans="1:10" ht="18" customHeight="1">
      <c r="A3" s="583" t="s">
        <v>140</v>
      </c>
      <c r="B3" s="576"/>
      <c r="C3" s="558" t="s">
        <v>141</v>
      </c>
      <c r="D3" s="594"/>
      <c r="E3" s="594"/>
      <c r="F3" s="595"/>
      <c r="G3" s="558" t="s">
        <v>367</v>
      </c>
      <c r="H3" s="529"/>
      <c r="I3" s="529"/>
      <c r="J3" s="529"/>
    </row>
    <row r="4" spans="1:10" s="249" customFormat="1" ht="18" customHeight="1">
      <c r="A4" s="584"/>
      <c r="B4" s="578"/>
      <c r="C4" s="326" t="s">
        <v>142</v>
      </c>
      <c r="D4" s="88" t="s">
        <v>53</v>
      </c>
      <c r="E4" s="88" t="s">
        <v>34</v>
      </c>
      <c r="F4" s="88" t="s">
        <v>35</v>
      </c>
      <c r="G4" s="88" t="s">
        <v>142</v>
      </c>
      <c r="H4" s="88" t="s">
        <v>53</v>
      </c>
      <c r="I4" s="88" t="s">
        <v>34</v>
      </c>
      <c r="J4" s="88" t="s">
        <v>35</v>
      </c>
    </row>
    <row r="5" spans="1:10" s="44" customFormat="1" ht="19.5" customHeight="1">
      <c r="A5" s="596" t="s">
        <v>6</v>
      </c>
      <c r="B5" s="597"/>
      <c r="C5" s="89">
        <v>143</v>
      </c>
      <c r="D5" s="89">
        <v>10059</v>
      </c>
      <c r="E5" s="89">
        <v>4207</v>
      </c>
      <c r="F5" s="423">
        <v>5852</v>
      </c>
      <c r="G5" s="420">
        <v>137</v>
      </c>
      <c r="H5" s="335">
        <v>9432</v>
      </c>
      <c r="I5" s="335">
        <v>3991</v>
      </c>
      <c r="J5" s="335">
        <v>5441</v>
      </c>
    </row>
    <row r="6" spans="2:10" s="249" customFormat="1" ht="15" customHeight="1">
      <c r="B6" s="90" t="s">
        <v>38</v>
      </c>
      <c r="C6" s="274">
        <v>57</v>
      </c>
      <c r="D6" s="274">
        <v>3939</v>
      </c>
      <c r="E6" s="274">
        <v>1592</v>
      </c>
      <c r="F6" s="274">
        <v>2347</v>
      </c>
      <c r="G6" s="421">
        <v>55</v>
      </c>
      <c r="H6" s="334">
        <v>3703</v>
      </c>
      <c r="I6" s="334">
        <v>1501</v>
      </c>
      <c r="J6" s="334">
        <v>2202</v>
      </c>
    </row>
    <row r="7" spans="2:10" s="249" customFormat="1" ht="15" customHeight="1">
      <c r="B7" s="90" t="s">
        <v>39</v>
      </c>
      <c r="C7" s="274">
        <v>2</v>
      </c>
      <c r="D7" s="274">
        <v>80</v>
      </c>
      <c r="E7" s="274">
        <v>33</v>
      </c>
      <c r="F7" s="274">
        <v>47</v>
      </c>
      <c r="G7" s="421">
        <v>2</v>
      </c>
      <c r="H7" s="334">
        <v>72</v>
      </c>
      <c r="I7" s="334">
        <v>27</v>
      </c>
      <c r="J7" s="334">
        <v>45</v>
      </c>
    </row>
    <row r="8" spans="2:10" s="249" customFormat="1" ht="15" customHeight="1">
      <c r="B8" s="90" t="s">
        <v>40</v>
      </c>
      <c r="C8" s="274">
        <v>6</v>
      </c>
      <c r="D8" s="274">
        <v>502</v>
      </c>
      <c r="E8" s="274">
        <v>254</v>
      </c>
      <c r="F8" s="274">
        <v>248</v>
      </c>
      <c r="G8" s="421">
        <v>6</v>
      </c>
      <c r="H8" s="334">
        <v>502</v>
      </c>
      <c r="I8" s="334">
        <v>244</v>
      </c>
      <c r="J8" s="334">
        <v>258</v>
      </c>
    </row>
    <row r="9" spans="2:10" s="249" customFormat="1" ht="15" customHeight="1">
      <c r="B9" s="90" t="s">
        <v>143</v>
      </c>
      <c r="C9" s="274">
        <v>11</v>
      </c>
      <c r="D9" s="274">
        <v>823</v>
      </c>
      <c r="E9" s="274">
        <v>353</v>
      </c>
      <c r="F9" s="274">
        <v>470</v>
      </c>
      <c r="G9" s="421">
        <v>11</v>
      </c>
      <c r="H9" s="334">
        <v>786</v>
      </c>
      <c r="I9" s="334">
        <v>332</v>
      </c>
      <c r="J9" s="334">
        <v>454</v>
      </c>
    </row>
    <row r="10" spans="2:10" s="249" customFormat="1" ht="15" customHeight="1">
      <c r="B10" s="90" t="s">
        <v>144</v>
      </c>
      <c r="C10" s="274">
        <v>18</v>
      </c>
      <c r="D10" s="274">
        <v>1022</v>
      </c>
      <c r="E10" s="274">
        <v>420</v>
      </c>
      <c r="F10" s="274">
        <v>602</v>
      </c>
      <c r="G10" s="421">
        <v>18</v>
      </c>
      <c r="H10" s="334">
        <v>984</v>
      </c>
      <c r="I10" s="334">
        <v>427</v>
      </c>
      <c r="J10" s="334">
        <v>557</v>
      </c>
    </row>
    <row r="11" spans="2:10" s="249" customFormat="1" ht="15" customHeight="1">
      <c r="B11" s="90" t="s">
        <v>43</v>
      </c>
      <c r="C11" s="274">
        <v>8</v>
      </c>
      <c r="D11" s="274">
        <v>355</v>
      </c>
      <c r="E11" s="274">
        <v>140</v>
      </c>
      <c r="F11" s="274">
        <v>215</v>
      </c>
      <c r="G11" s="421">
        <v>8</v>
      </c>
      <c r="H11" s="334">
        <v>339</v>
      </c>
      <c r="I11" s="334">
        <v>135</v>
      </c>
      <c r="J11" s="334">
        <v>204</v>
      </c>
    </row>
    <row r="12" spans="2:10" s="249" customFormat="1" ht="15" customHeight="1">
      <c r="B12" s="90" t="s">
        <v>44</v>
      </c>
      <c r="C12" s="274">
        <v>11</v>
      </c>
      <c r="D12" s="274">
        <v>912</v>
      </c>
      <c r="E12" s="274">
        <v>379</v>
      </c>
      <c r="F12" s="274">
        <v>533</v>
      </c>
      <c r="G12" s="421">
        <v>11</v>
      </c>
      <c r="H12" s="334">
        <v>910</v>
      </c>
      <c r="I12" s="334">
        <v>381</v>
      </c>
      <c r="J12" s="334">
        <v>529</v>
      </c>
    </row>
    <row r="13" spans="2:10" s="249" customFormat="1" ht="15" customHeight="1">
      <c r="B13" s="90" t="s">
        <v>145</v>
      </c>
      <c r="C13" s="274">
        <v>6</v>
      </c>
      <c r="D13" s="274">
        <v>516</v>
      </c>
      <c r="E13" s="274">
        <v>225</v>
      </c>
      <c r="F13" s="274">
        <v>291</v>
      </c>
      <c r="G13" s="421">
        <v>5</v>
      </c>
      <c r="H13" s="334">
        <v>446</v>
      </c>
      <c r="I13" s="334">
        <v>204</v>
      </c>
      <c r="J13" s="334">
        <v>242</v>
      </c>
    </row>
    <row r="14" spans="2:10" s="249" customFormat="1" ht="15" customHeight="1">
      <c r="B14" s="90" t="s">
        <v>146</v>
      </c>
      <c r="C14" s="274">
        <v>3</v>
      </c>
      <c r="D14" s="274">
        <v>333</v>
      </c>
      <c r="E14" s="274">
        <v>148</v>
      </c>
      <c r="F14" s="274">
        <v>185</v>
      </c>
      <c r="G14" s="421">
        <v>2</v>
      </c>
      <c r="H14" s="334">
        <v>297</v>
      </c>
      <c r="I14" s="334">
        <v>131</v>
      </c>
      <c r="J14" s="334">
        <v>166</v>
      </c>
    </row>
    <row r="15" spans="2:10" s="249" customFormat="1" ht="15" customHeight="1">
      <c r="B15" s="90" t="s">
        <v>47</v>
      </c>
      <c r="C15" s="274">
        <v>13</v>
      </c>
      <c r="D15" s="274">
        <v>1070</v>
      </c>
      <c r="E15" s="274">
        <v>460</v>
      </c>
      <c r="F15" s="274">
        <v>610</v>
      </c>
      <c r="G15" s="421">
        <v>12</v>
      </c>
      <c r="H15" s="334">
        <v>979</v>
      </c>
      <c r="I15" s="334">
        <v>445</v>
      </c>
      <c r="J15" s="334">
        <v>534</v>
      </c>
    </row>
    <row r="16" spans="2:10" s="249" customFormat="1" ht="15" customHeight="1">
      <c r="B16" s="90" t="s">
        <v>48</v>
      </c>
      <c r="C16" s="274">
        <v>3</v>
      </c>
      <c r="D16" s="274">
        <v>235</v>
      </c>
      <c r="E16" s="274">
        <v>105</v>
      </c>
      <c r="F16" s="274">
        <v>130</v>
      </c>
      <c r="G16" s="421">
        <v>2</v>
      </c>
      <c r="H16" s="334">
        <v>143</v>
      </c>
      <c r="I16" s="334">
        <v>64</v>
      </c>
      <c r="J16" s="334">
        <v>79</v>
      </c>
    </row>
    <row r="17" spans="1:10" s="249" customFormat="1" ht="15" customHeight="1" thickBot="1">
      <c r="A17" s="327"/>
      <c r="B17" s="91" t="s">
        <v>49</v>
      </c>
      <c r="C17" s="92">
        <v>5</v>
      </c>
      <c r="D17" s="92">
        <v>272</v>
      </c>
      <c r="E17" s="92">
        <v>98</v>
      </c>
      <c r="F17" s="92">
        <v>174</v>
      </c>
      <c r="G17" s="422">
        <v>5</v>
      </c>
      <c r="H17" s="334">
        <v>271</v>
      </c>
      <c r="I17" s="334">
        <v>100</v>
      </c>
      <c r="J17" s="334">
        <v>171</v>
      </c>
    </row>
    <row r="18" spans="8:10" ht="15" customHeight="1">
      <c r="H18" s="451" t="s">
        <v>147</v>
      </c>
      <c r="I18" s="451"/>
      <c r="J18" s="451"/>
    </row>
    <row r="19" spans="7:10" ht="13.5">
      <c r="G19" s="58"/>
      <c r="H19" s="58"/>
      <c r="I19" s="58"/>
      <c r="J19" s="58"/>
    </row>
    <row r="21" ht="13.5">
      <c r="G21" s="93"/>
    </row>
  </sheetData>
  <sheetProtection/>
  <mergeCells count="7">
    <mergeCell ref="H18:J18"/>
    <mergeCell ref="A1:J1"/>
    <mergeCell ref="H2:J2"/>
    <mergeCell ref="A3:B4"/>
    <mergeCell ref="C3:F3"/>
    <mergeCell ref="G3:J3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K1"/>
    </sheetView>
  </sheetViews>
  <sheetFormatPr defaultColWidth="5.75390625" defaultRowHeight="13.5"/>
  <cols>
    <col min="1" max="1" width="5.75390625" style="299" customWidth="1"/>
    <col min="2" max="2" width="3.50390625" style="299" customWidth="1"/>
    <col min="3" max="3" width="3.25390625" style="299" customWidth="1"/>
    <col min="4" max="11" width="9.375" style="299" customWidth="1"/>
    <col min="12" max="255" width="9.00390625" style="299" customWidth="1"/>
    <col min="256" max="16384" width="5.75390625" style="299" customWidth="1"/>
  </cols>
  <sheetData>
    <row r="1" spans="1:11" s="94" customFormat="1" ht="17.25">
      <c r="A1" s="598" t="s">
        <v>447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15" customHeight="1" thickBot="1">
      <c r="A2" s="95"/>
      <c r="B2" s="95"/>
      <c r="C2" s="95"/>
      <c r="D2" s="95"/>
      <c r="E2" s="95"/>
      <c r="F2" s="95"/>
      <c r="G2" s="95"/>
      <c r="I2" s="599" t="s">
        <v>148</v>
      </c>
      <c r="J2" s="599"/>
      <c r="K2" s="599"/>
    </row>
    <row r="3" spans="1:11" ht="27" customHeight="1">
      <c r="A3" s="600" t="s">
        <v>149</v>
      </c>
      <c r="B3" s="600"/>
      <c r="C3" s="601"/>
      <c r="D3" s="96" t="s">
        <v>150</v>
      </c>
      <c r="E3" s="97" t="s">
        <v>151</v>
      </c>
      <c r="F3" s="98" t="s">
        <v>152</v>
      </c>
      <c r="G3" s="96" t="s">
        <v>153</v>
      </c>
      <c r="H3" s="332" t="s">
        <v>154</v>
      </c>
      <c r="I3" s="96" t="s">
        <v>155</v>
      </c>
      <c r="J3" s="332" t="s">
        <v>156</v>
      </c>
      <c r="K3" s="333" t="s">
        <v>157</v>
      </c>
    </row>
    <row r="4" spans="1:11" ht="15.75" customHeight="1">
      <c r="A4" s="99" t="s">
        <v>158</v>
      </c>
      <c r="B4" s="104">
        <v>19</v>
      </c>
      <c r="C4" s="100" t="s">
        <v>159</v>
      </c>
      <c r="D4" s="101">
        <v>8283</v>
      </c>
      <c r="E4" s="103">
        <v>817</v>
      </c>
      <c r="F4" s="103">
        <v>505</v>
      </c>
      <c r="G4" s="102">
        <v>1918</v>
      </c>
      <c r="H4" s="102">
        <v>1404</v>
      </c>
      <c r="I4" s="102">
        <v>1509</v>
      </c>
      <c r="J4" s="102">
        <v>1246</v>
      </c>
      <c r="K4" s="102">
        <v>884</v>
      </c>
    </row>
    <row r="5" spans="1:11" ht="15.75" customHeight="1">
      <c r="A5" s="103"/>
      <c r="B5" s="104">
        <v>20</v>
      </c>
      <c r="C5" s="105"/>
      <c r="D5" s="101">
        <v>8817</v>
      </c>
      <c r="E5" s="298">
        <v>733</v>
      </c>
      <c r="F5" s="298">
        <v>587</v>
      </c>
      <c r="G5" s="102">
        <v>2033</v>
      </c>
      <c r="H5" s="102">
        <v>1453</v>
      </c>
      <c r="I5" s="102">
        <v>1721</v>
      </c>
      <c r="J5" s="102">
        <v>1352</v>
      </c>
      <c r="K5" s="102">
        <v>938</v>
      </c>
    </row>
    <row r="6" spans="1:11" ht="15.75" customHeight="1">
      <c r="A6" s="103"/>
      <c r="B6" s="104">
        <v>21</v>
      </c>
      <c r="C6" s="105"/>
      <c r="D6" s="101">
        <v>9391</v>
      </c>
      <c r="E6" s="106">
        <v>805</v>
      </c>
      <c r="F6" s="106">
        <v>701</v>
      </c>
      <c r="G6" s="102">
        <v>2110</v>
      </c>
      <c r="H6" s="102">
        <v>1581</v>
      </c>
      <c r="I6" s="102">
        <v>1722</v>
      </c>
      <c r="J6" s="102">
        <v>1439</v>
      </c>
      <c r="K6" s="102">
        <v>1033</v>
      </c>
    </row>
    <row r="7" spans="1:12" ht="15.75" customHeight="1">
      <c r="A7" s="103"/>
      <c r="B7" s="104">
        <v>22</v>
      </c>
      <c r="C7" s="105"/>
      <c r="D7" s="101">
        <v>9993</v>
      </c>
      <c r="E7" s="106">
        <v>966</v>
      </c>
      <c r="F7" s="342">
        <v>1020</v>
      </c>
      <c r="G7" s="102">
        <v>2153</v>
      </c>
      <c r="H7" s="102">
        <v>1673</v>
      </c>
      <c r="I7" s="102">
        <v>1584</v>
      </c>
      <c r="J7" s="102">
        <v>1460</v>
      </c>
      <c r="K7" s="102">
        <v>1137</v>
      </c>
      <c r="L7" s="299" t="s">
        <v>160</v>
      </c>
    </row>
    <row r="8" spans="1:11" s="94" customFormat="1" ht="15.75" customHeight="1" thickBot="1">
      <c r="A8" s="107"/>
      <c r="B8" s="341">
        <v>23</v>
      </c>
      <c r="C8" s="340"/>
      <c r="D8" s="339">
        <v>10382</v>
      </c>
      <c r="E8" s="339">
        <v>988</v>
      </c>
      <c r="F8" s="339">
        <v>1161</v>
      </c>
      <c r="G8" s="339">
        <v>2111</v>
      </c>
      <c r="H8" s="339">
        <v>1867</v>
      </c>
      <c r="I8" s="339">
        <v>1587</v>
      </c>
      <c r="J8" s="339">
        <v>1468</v>
      </c>
      <c r="K8" s="339">
        <v>1200</v>
      </c>
    </row>
    <row r="9" spans="1:11" ht="15" customHeight="1">
      <c r="A9" s="602" t="s">
        <v>161</v>
      </c>
      <c r="B9" s="602"/>
      <c r="C9" s="602"/>
      <c r="D9" s="602"/>
      <c r="E9" s="602"/>
      <c r="H9" s="603" t="s">
        <v>162</v>
      </c>
      <c r="I9" s="603"/>
      <c r="J9" s="603"/>
      <c r="K9" s="603"/>
    </row>
    <row r="10" ht="13.5">
      <c r="A10" s="108" t="s">
        <v>383</v>
      </c>
    </row>
    <row r="13" ht="13.5">
      <c r="E13" s="95"/>
    </row>
  </sheetData>
  <sheetProtection/>
  <mergeCells count="5">
    <mergeCell ref="A1:K1"/>
    <mergeCell ref="I2:K2"/>
    <mergeCell ref="A3:C3"/>
    <mergeCell ref="A9:E9"/>
    <mergeCell ref="H9:K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25390625" style="2" customWidth="1"/>
    <col min="2" max="2" width="3.125" style="2" customWidth="1"/>
    <col min="3" max="3" width="2.50390625" style="2" customWidth="1"/>
    <col min="4" max="4" width="7.125" style="2" customWidth="1"/>
    <col min="5" max="5" width="13.50390625" style="2" customWidth="1"/>
    <col min="6" max="6" width="7.00390625" style="2" customWidth="1"/>
    <col min="7" max="7" width="13.375" style="2" customWidth="1"/>
    <col min="8" max="8" width="6.25390625" style="2" customWidth="1"/>
    <col min="9" max="9" width="11.125" style="2" customWidth="1"/>
    <col min="10" max="10" width="6.375" style="2" customWidth="1"/>
    <col min="11" max="11" width="12.25390625" style="2" customWidth="1"/>
    <col min="12" max="12" width="4.50390625" style="2" customWidth="1"/>
    <col min="13" max="13" width="10.50390625" style="2" customWidth="1"/>
    <col min="14" max="14" width="4.50390625" style="2" customWidth="1"/>
    <col min="15" max="15" width="10.75390625" style="2" customWidth="1"/>
    <col min="16" max="16" width="5.625" style="2" customWidth="1"/>
    <col min="17" max="17" width="13.25390625" style="2" customWidth="1"/>
    <col min="18" max="18" width="5.625" style="2" customWidth="1"/>
    <col min="19" max="19" width="13.25390625" style="2" customWidth="1"/>
    <col min="20" max="20" width="6.25390625" style="2" customWidth="1"/>
    <col min="21" max="21" width="12.75390625" style="2" customWidth="1"/>
    <col min="22" max="16384" width="9.00390625" style="2" customWidth="1"/>
  </cols>
  <sheetData>
    <row r="1" spans="1:11" s="1" customFormat="1" ht="17.25">
      <c r="A1" s="452" t="s">
        <v>448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4:21" ht="14.25" customHeight="1" thickBot="1">
      <c r="D2" s="4"/>
      <c r="E2" s="4"/>
      <c r="F2" s="4"/>
      <c r="G2" s="4"/>
      <c r="H2" s="4"/>
      <c r="I2" s="4"/>
      <c r="J2" s="4"/>
      <c r="K2" s="4"/>
      <c r="L2" s="610" t="s">
        <v>384</v>
      </c>
      <c r="M2" s="610"/>
      <c r="N2" s="4"/>
      <c r="O2" s="4"/>
      <c r="P2" s="4"/>
      <c r="Q2" s="4"/>
      <c r="R2" s="4"/>
      <c r="S2" s="4"/>
      <c r="T2" s="4"/>
      <c r="U2" s="4"/>
    </row>
    <row r="3" spans="1:21" ht="16.5" customHeight="1">
      <c r="A3" s="552" t="s">
        <v>52</v>
      </c>
      <c r="B3" s="552"/>
      <c r="C3" s="552"/>
      <c r="D3" s="585" t="s">
        <v>53</v>
      </c>
      <c r="E3" s="552"/>
      <c r="F3" s="611" t="s">
        <v>163</v>
      </c>
      <c r="G3" s="495"/>
      <c r="H3" s="611" t="s">
        <v>164</v>
      </c>
      <c r="I3" s="576"/>
      <c r="J3" s="611" t="s">
        <v>165</v>
      </c>
      <c r="K3" s="494"/>
      <c r="L3" s="494" t="s">
        <v>166</v>
      </c>
      <c r="M3" s="495"/>
      <c r="N3" s="575" t="s">
        <v>167</v>
      </c>
      <c r="O3" s="576"/>
      <c r="P3" s="558" t="s">
        <v>168</v>
      </c>
      <c r="Q3" s="529"/>
      <c r="R3" s="529"/>
      <c r="S3" s="529"/>
      <c r="T3" s="529"/>
      <c r="U3" s="529"/>
    </row>
    <row r="4" spans="1:21" ht="16.5" customHeight="1">
      <c r="A4" s="554"/>
      <c r="B4" s="554"/>
      <c r="C4" s="555"/>
      <c r="D4" s="549"/>
      <c r="E4" s="556"/>
      <c r="F4" s="499"/>
      <c r="G4" s="497"/>
      <c r="H4" s="577"/>
      <c r="I4" s="578"/>
      <c r="J4" s="499"/>
      <c r="K4" s="496"/>
      <c r="L4" s="496"/>
      <c r="M4" s="497"/>
      <c r="N4" s="577"/>
      <c r="O4" s="578"/>
      <c r="P4" s="605" t="s">
        <v>169</v>
      </c>
      <c r="Q4" s="606"/>
      <c r="R4" s="605" t="s">
        <v>170</v>
      </c>
      <c r="S4" s="607"/>
      <c r="T4" s="605" t="s">
        <v>171</v>
      </c>
      <c r="U4" s="608"/>
    </row>
    <row r="5" spans="1:21" ht="16.5" customHeight="1">
      <c r="A5" s="556"/>
      <c r="B5" s="556"/>
      <c r="C5" s="557"/>
      <c r="D5" s="109" t="s">
        <v>172</v>
      </c>
      <c r="E5" s="110" t="s">
        <v>173</v>
      </c>
      <c r="F5" s="109" t="s">
        <v>172</v>
      </c>
      <c r="G5" s="110" t="s">
        <v>173</v>
      </c>
      <c r="H5" s="109" t="s">
        <v>172</v>
      </c>
      <c r="I5" s="110" t="s">
        <v>173</v>
      </c>
      <c r="J5" s="109" t="s">
        <v>172</v>
      </c>
      <c r="K5" s="109" t="s">
        <v>173</v>
      </c>
      <c r="L5" s="111" t="s">
        <v>172</v>
      </c>
      <c r="M5" s="110" t="s">
        <v>173</v>
      </c>
      <c r="N5" s="109" t="s">
        <v>172</v>
      </c>
      <c r="O5" s="110" t="s">
        <v>173</v>
      </c>
      <c r="P5" s="109" t="s">
        <v>172</v>
      </c>
      <c r="Q5" s="110" t="s">
        <v>173</v>
      </c>
      <c r="R5" s="109" t="s">
        <v>172</v>
      </c>
      <c r="S5" s="110" t="s">
        <v>173</v>
      </c>
      <c r="T5" s="109" t="s">
        <v>172</v>
      </c>
      <c r="U5" s="109" t="s">
        <v>173</v>
      </c>
    </row>
    <row r="6" spans="1:21" ht="15.75" customHeight="1">
      <c r="A6" s="112" t="s">
        <v>16</v>
      </c>
      <c r="B6" s="117">
        <v>20</v>
      </c>
      <c r="C6" s="113" t="s">
        <v>92</v>
      </c>
      <c r="D6" s="114">
        <v>204217</v>
      </c>
      <c r="E6" s="115">
        <v>10891621837</v>
      </c>
      <c r="F6" s="115">
        <v>89895</v>
      </c>
      <c r="G6" s="115">
        <v>3764020935</v>
      </c>
      <c r="H6" s="115">
        <v>9225</v>
      </c>
      <c r="I6" s="115">
        <v>726259708</v>
      </c>
      <c r="J6" s="115">
        <v>85654</v>
      </c>
      <c r="K6" s="115">
        <v>1850487829</v>
      </c>
      <c r="L6" s="115">
        <v>829</v>
      </c>
      <c r="M6" s="115">
        <v>21573919</v>
      </c>
      <c r="N6" s="115">
        <v>779</v>
      </c>
      <c r="O6" s="115">
        <v>76350495</v>
      </c>
      <c r="P6" s="115">
        <v>8845</v>
      </c>
      <c r="Q6" s="115">
        <v>2086986473</v>
      </c>
      <c r="R6" s="115">
        <v>7542</v>
      </c>
      <c r="S6" s="115">
        <v>1855019087</v>
      </c>
      <c r="T6" s="115">
        <v>1448</v>
      </c>
      <c r="U6" s="115">
        <v>510923391</v>
      </c>
    </row>
    <row r="7" spans="1:21" ht="15.75" customHeight="1">
      <c r="A7" s="116"/>
      <c r="B7" s="117">
        <v>21</v>
      </c>
      <c r="C7" s="118"/>
      <c r="D7" s="114">
        <v>220190</v>
      </c>
      <c r="E7" s="115">
        <v>12222190360</v>
      </c>
      <c r="F7" s="115">
        <v>96920</v>
      </c>
      <c r="G7" s="115">
        <v>4196154556</v>
      </c>
      <c r="H7" s="115">
        <v>9571</v>
      </c>
      <c r="I7" s="115">
        <v>777363931</v>
      </c>
      <c r="J7" s="115">
        <v>92556</v>
      </c>
      <c r="K7" s="115">
        <v>2137881589</v>
      </c>
      <c r="L7" s="115">
        <v>809</v>
      </c>
      <c r="M7" s="115">
        <v>21108469</v>
      </c>
      <c r="N7" s="115">
        <v>715</v>
      </c>
      <c r="O7" s="115">
        <v>70547882</v>
      </c>
      <c r="P7" s="115">
        <v>9760</v>
      </c>
      <c r="Q7" s="115">
        <v>2369266517</v>
      </c>
      <c r="R7" s="115">
        <v>8487</v>
      </c>
      <c r="S7" s="115">
        <v>2157062038</v>
      </c>
      <c r="T7" s="115">
        <v>1372</v>
      </c>
      <c r="U7" s="115">
        <v>492805378</v>
      </c>
    </row>
    <row r="8" spans="1:21" s="343" customFormat="1" ht="15.75" customHeight="1" thickBot="1">
      <c r="A8" s="346"/>
      <c r="B8" s="345">
        <v>22</v>
      </c>
      <c r="C8" s="344"/>
      <c r="D8" s="119">
        <v>233825</v>
      </c>
      <c r="E8" s="119">
        <v>12882455983</v>
      </c>
      <c r="F8" s="119">
        <v>102972</v>
      </c>
      <c r="G8" s="119">
        <v>4585093394</v>
      </c>
      <c r="H8" s="119">
        <v>9904</v>
      </c>
      <c r="I8" s="119">
        <v>822285907</v>
      </c>
      <c r="J8" s="119">
        <v>99820</v>
      </c>
      <c r="K8" s="119">
        <v>2318737851</v>
      </c>
      <c r="L8" s="119">
        <v>809</v>
      </c>
      <c r="M8" s="119">
        <v>21297990</v>
      </c>
      <c r="N8" s="119">
        <v>725</v>
      </c>
      <c r="O8" s="119">
        <v>70399072</v>
      </c>
      <c r="P8" s="119">
        <v>9947</v>
      </c>
      <c r="Q8" s="119">
        <v>2435215300</v>
      </c>
      <c r="R8" s="119">
        <v>8533</v>
      </c>
      <c r="S8" s="119">
        <v>2230681840</v>
      </c>
      <c r="T8" s="119">
        <v>1115</v>
      </c>
      <c r="U8" s="119">
        <v>398744629</v>
      </c>
    </row>
    <row r="9" spans="12:21" ht="13.5">
      <c r="L9" s="249" t="s">
        <v>174</v>
      </c>
      <c r="Q9" s="506" t="s">
        <v>175</v>
      </c>
      <c r="R9" s="589"/>
      <c r="S9" s="589"/>
      <c r="T9" s="589"/>
      <c r="U9" s="589"/>
    </row>
    <row r="10" spans="12:15" ht="13.5">
      <c r="L10" s="604" t="s">
        <v>176</v>
      </c>
      <c r="M10" s="604"/>
      <c r="N10" s="604"/>
      <c r="O10" s="604"/>
    </row>
  </sheetData>
  <sheetProtection/>
  <mergeCells count="15">
    <mergeCell ref="A1:K1"/>
    <mergeCell ref="L2:M2"/>
    <mergeCell ref="A3:C5"/>
    <mergeCell ref="D3:E4"/>
    <mergeCell ref="F3:G4"/>
    <mergeCell ref="H3:I4"/>
    <mergeCell ref="J3:K4"/>
    <mergeCell ref="L3:M4"/>
    <mergeCell ref="L10:O10"/>
    <mergeCell ref="N3:O4"/>
    <mergeCell ref="P3:U3"/>
    <mergeCell ref="P4:Q4"/>
    <mergeCell ref="R4:S4"/>
    <mergeCell ref="T4:U4"/>
    <mergeCell ref="Q9:U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3" width="2.75390625" style="2" customWidth="1"/>
    <col min="4" max="4" width="3.50390625" style="2" customWidth="1"/>
    <col min="5" max="5" width="34.375" style="2" customWidth="1"/>
    <col min="6" max="6" width="1.875" style="2" customWidth="1"/>
    <col min="7" max="8" width="12.50390625" style="2" customWidth="1"/>
    <col min="9" max="9" width="13.75390625" style="2" customWidth="1"/>
    <col min="10" max="253" width="9.00390625" style="2" customWidth="1"/>
    <col min="254" max="16384" width="9.00390625" style="2" customWidth="1"/>
  </cols>
  <sheetData>
    <row r="1" spans="1:11" s="1" customFormat="1" ht="17.25">
      <c r="A1" s="452" t="s">
        <v>449</v>
      </c>
      <c r="B1" s="452"/>
      <c r="C1" s="452"/>
      <c r="D1" s="452"/>
      <c r="E1" s="452"/>
      <c r="F1" s="452"/>
      <c r="G1" s="452"/>
      <c r="H1" s="452"/>
      <c r="I1" s="452"/>
      <c r="J1" s="120"/>
      <c r="K1" s="120"/>
    </row>
    <row r="2" spans="1:9" ht="17.25" customHeight="1" thickBot="1">
      <c r="A2" s="4"/>
      <c r="B2" s="4"/>
      <c r="C2" s="4"/>
      <c r="D2" s="4"/>
      <c r="E2" s="4"/>
      <c r="F2" s="4"/>
      <c r="G2" s="4"/>
      <c r="H2" s="572" t="s">
        <v>391</v>
      </c>
      <c r="I2" s="610"/>
    </row>
    <row r="3" spans="1:9" ht="13.5">
      <c r="A3" s="552" t="s">
        <v>177</v>
      </c>
      <c r="B3" s="552"/>
      <c r="C3" s="552"/>
      <c r="D3" s="552"/>
      <c r="E3" s="552"/>
      <c r="F3" s="553"/>
      <c r="G3" s="558" t="s">
        <v>178</v>
      </c>
      <c r="H3" s="529"/>
      <c r="I3" s="585" t="s">
        <v>179</v>
      </c>
    </row>
    <row r="4" spans="1:9" ht="13.5">
      <c r="A4" s="556"/>
      <c r="B4" s="556"/>
      <c r="C4" s="556"/>
      <c r="D4" s="556"/>
      <c r="E4" s="556"/>
      <c r="F4" s="557"/>
      <c r="G4" s="123" t="s">
        <v>180</v>
      </c>
      <c r="H4" s="124" t="s">
        <v>181</v>
      </c>
      <c r="I4" s="549"/>
    </row>
    <row r="5" spans="1:9" s="120" customFormat="1" ht="18" customHeight="1">
      <c r="A5" s="596" t="s">
        <v>6</v>
      </c>
      <c r="B5" s="596"/>
      <c r="C5" s="596"/>
      <c r="D5" s="596"/>
      <c r="E5" s="596"/>
      <c r="F5" s="121"/>
      <c r="G5" s="351">
        <f>G6+G9+G24+G40+G48</f>
        <v>202</v>
      </c>
      <c r="H5" s="351">
        <f>H9+H24+H40+H48</f>
        <v>193</v>
      </c>
      <c r="I5" s="351">
        <f>I6+I9+I24+I40+I48</f>
        <v>8432</v>
      </c>
    </row>
    <row r="6" spans="2:9" s="249" customFormat="1" ht="15" customHeight="1">
      <c r="B6" s="613" t="s">
        <v>28</v>
      </c>
      <c r="C6" s="613"/>
      <c r="D6" s="613"/>
      <c r="E6" s="613"/>
      <c r="F6" s="285"/>
      <c r="G6" s="126">
        <f>SUM(G7)</f>
        <v>1</v>
      </c>
      <c r="H6" s="125" t="s">
        <v>385</v>
      </c>
      <c r="I6" s="350">
        <f>SUM(I7)</f>
        <v>50</v>
      </c>
    </row>
    <row r="7" spans="1:9" ht="15" customHeight="1">
      <c r="A7" s="249"/>
      <c r="B7" s="249"/>
      <c r="C7" s="249"/>
      <c r="D7" s="486" t="s">
        <v>182</v>
      </c>
      <c r="E7" s="613"/>
      <c r="F7" s="285"/>
      <c r="G7" s="126">
        <v>1</v>
      </c>
      <c r="H7" s="125" t="s">
        <v>385</v>
      </c>
      <c r="I7" s="350">
        <v>50</v>
      </c>
    </row>
    <row r="8" spans="1:9" ht="11.25" customHeight="1">
      <c r="A8" s="249"/>
      <c r="B8" s="249"/>
      <c r="C8" s="249"/>
      <c r="D8" s="271"/>
      <c r="E8" s="285"/>
      <c r="F8" s="285"/>
      <c r="G8" s="126" t="s">
        <v>387</v>
      </c>
      <c r="H8" s="125" t="s">
        <v>387</v>
      </c>
      <c r="I8" s="350" t="s">
        <v>387</v>
      </c>
    </row>
    <row r="9" spans="2:9" s="249" customFormat="1" ht="15" customHeight="1">
      <c r="B9" s="486" t="s">
        <v>183</v>
      </c>
      <c r="C9" s="486"/>
      <c r="D9" s="486"/>
      <c r="E9" s="486"/>
      <c r="F9" s="285"/>
      <c r="G9" s="126">
        <f>SUM(G10:G22)</f>
        <v>8</v>
      </c>
      <c r="H9" s="125">
        <f>SUM(H10:H22)</f>
        <v>112</v>
      </c>
      <c r="I9" s="350">
        <f>SUM(I10:I22)</f>
        <v>3355</v>
      </c>
    </row>
    <row r="10" spans="1:9" ht="15" customHeight="1">
      <c r="A10" s="249"/>
      <c r="B10" s="249"/>
      <c r="C10" s="249"/>
      <c r="D10" s="612" t="s">
        <v>184</v>
      </c>
      <c r="E10" s="612"/>
      <c r="F10" s="338"/>
      <c r="G10" s="126">
        <v>1</v>
      </c>
      <c r="H10" s="125" t="s">
        <v>18</v>
      </c>
      <c r="I10" s="350">
        <v>100</v>
      </c>
    </row>
    <row r="11" spans="1:9" ht="15" customHeight="1">
      <c r="A11" s="249"/>
      <c r="B11" s="249"/>
      <c r="C11" s="249"/>
      <c r="D11" s="612" t="s">
        <v>185</v>
      </c>
      <c r="E11" s="612"/>
      <c r="F11" s="338"/>
      <c r="G11" s="126" t="s">
        <v>385</v>
      </c>
      <c r="H11" s="125">
        <v>10</v>
      </c>
      <c r="I11" s="350">
        <v>838</v>
      </c>
    </row>
    <row r="12" spans="1:9" ht="15" customHeight="1">
      <c r="A12" s="249"/>
      <c r="B12" s="249"/>
      <c r="C12" s="249"/>
      <c r="D12" s="612" t="s">
        <v>186</v>
      </c>
      <c r="E12" s="612"/>
      <c r="F12" s="338"/>
      <c r="G12" s="126" t="s">
        <v>18</v>
      </c>
      <c r="H12" s="125">
        <v>1</v>
      </c>
      <c r="I12" s="350">
        <v>50</v>
      </c>
    </row>
    <row r="13" spans="1:9" ht="15" customHeight="1">
      <c r="A13" s="249"/>
      <c r="B13" s="249"/>
      <c r="C13" s="249"/>
      <c r="D13" s="612" t="s">
        <v>390</v>
      </c>
      <c r="E13" s="612"/>
      <c r="F13" s="338"/>
      <c r="G13" s="126" t="s">
        <v>18</v>
      </c>
      <c r="H13" s="125">
        <v>2</v>
      </c>
      <c r="I13" s="350">
        <v>101</v>
      </c>
    </row>
    <row r="14" spans="1:9" ht="15" customHeight="1">
      <c r="A14" s="249"/>
      <c r="B14" s="249"/>
      <c r="C14" s="249"/>
      <c r="D14" s="612" t="s">
        <v>187</v>
      </c>
      <c r="E14" s="612"/>
      <c r="F14" s="338"/>
      <c r="G14" s="126">
        <v>3</v>
      </c>
      <c r="H14" s="125" t="s">
        <v>18</v>
      </c>
      <c r="I14" s="125" t="s">
        <v>18</v>
      </c>
    </row>
    <row r="15" spans="1:9" ht="15" customHeight="1">
      <c r="A15" s="249"/>
      <c r="B15" s="249"/>
      <c r="C15" s="249"/>
      <c r="D15" s="614" t="s">
        <v>188</v>
      </c>
      <c r="E15" s="614"/>
      <c r="F15" s="338"/>
      <c r="G15" s="126" t="s">
        <v>385</v>
      </c>
      <c r="H15" s="125">
        <v>5</v>
      </c>
      <c r="I15" s="350">
        <v>177</v>
      </c>
    </row>
    <row r="16" spans="1:9" ht="15" customHeight="1">
      <c r="A16" s="249"/>
      <c r="B16" s="249"/>
      <c r="C16" s="249"/>
      <c r="D16" s="612" t="s">
        <v>189</v>
      </c>
      <c r="E16" s="612"/>
      <c r="F16" s="338"/>
      <c r="G16" s="126">
        <v>3</v>
      </c>
      <c r="H16" s="125" t="s">
        <v>18</v>
      </c>
      <c r="I16" s="125" t="s">
        <v>18</v>
      </c>
    </row>
    <row r="17" spans="1:9" ht="15" customHeight="1">
      <c r="A17" s="249"/>
      <c r="B17" s="249"/>
      <c r="C17" s="249"/>
      <c r="D17" s="612" t="s">
        <v>190</v>
      </c>
      <c r="E17" s="612"/>
      <c r="F17" s="338"/>
      <c r="G17" s="126" t="s">
        <v>385</v>
      </c>
      <c r="H17" s="125">
        <v>61</v>
      </c>
      <c r="I17" s="350">
        <v>1292</v>
      </c>
    </row>
    <row r="18" spans="1:9" ht="15" customHeight="1">
      <c r="A18" s="249"/>
      <c r="B18" s="249"/>
      <c r="C18" s="249"/>
      <c r="D18" s="612" t="s">
        <v>191</v>
      </c>
      <c r="E18" s="612"/>
      <c r="F18" s="338"/>
      <c r="G18" s="126" t="s">
        <v>18</v>
      </c>
      <c r="H18" s="125">
        <v>6</v>
      </c>
      <c r="I18" s="125" t="s">
        <v>18</v>
      </c>
    </row>
    <row r="19" spans="1:9" ht="15" customHeight="1">
      <c r="A19" s="249"/>
      <c r="B19" s="249"/>
      <c r="C19" s="249"/>
      <c r="D19" s="612" t="s">
        <v>192</v>
      </c>
      <c r="E19" s="612"/>
      <c r="F19" s="338"/>
      <c r="G19" s="126">
        <v>1</v>
      </c>
      <c r="H19" s="125">
        <v>7</v>
      </c>
      <c r="I19" s="350" t="s">
        <v>18</v>
      </c>
    </row>
    <row r="20" spans="1:9" ht="15" customHeight="1">
      <c r="A20" s="249"/>
      <c r="B20" s="249"/>
      <c r="C20" s="249"/>
      <c r="D20" s="612" t="s">
        <v>170</v>
      </c>
      <c r="E20" s="612"/>
      <c r="F20" s="338"/>
      <c r="G20" s="126" t="s">
        <v>385</v>
      </c>
      <c r="H20" s="125">
        <v>5</v>
      </c>
      <c r="I20" s="350">
        <v>500</v>
      </c>
    </row>
    <row r="21" spans="1:9" ht="15" customHeight="1">
      <c r="A21" s="249"/>
      <c r="B21" s="249"/>
      <c r="C21" s="249"/>
      <c r="D21" s="612" t="s">
        <v>193</v>
      </c>
      <c r="E21" s="612"/>
      <c r="F21" s="338"/>
      <c r="G21" s="126" t="s">
        <v>385</v>
      </c>
      <c r="H21" s="125">
        <v>12</v>
      </c>
      <c r="I21" s="350">
        <v>222</v>
      </c>
    </row>
    <row r="22" spans="1:9" ht="15" customHeight="1">
      <c r="A22" s="249"/>
      <c r="B22" s="249"/>
      <c r="C22" s="249"/>
      <c r="D22" s="612" t="s">
        <v>389</v>
      </c>
      <c r="E22" s="612"/>
      <c r="F22" s="338"/>
      <c r="G22" s="126" t="s">
        <v>385</v>
      </c>
      <c r="H22" s="125">
        <v>3</v>
      </c>
      <c r="I22" s="350">
        <v>75</v>
      </c>
    </row>
    <row r="23" spans="1:9" ht="11.25" customHeight="1">
      <c r="A23" s="249"/>
      <c r="B23" s="249"/>
      <c r="C23" s="249"/>
      <c r="D23" s="338"/>
      <c r="E23" s="338"/>
      <c r="F23" s="338"/>
      <c r="G23" s="126" t="s">
        <v>387</v>
      </c>
      <c r="H23" s="125" t="s">
        <v>387</v>
      </c>
      <c r="I23" s="350" t="s">
        <v>387</v>
      </c>
    </row>
    <row r="24" spans="2:9" s="249" customFormat="1" ht="15" customHeight="1">
      <c r="B24" s="486" t="s">
        <v>194</v>
      </c>
      <c r="C24" s="486"/>
      <c r="D24" s="486"/>
      <c r="E24" s="486"/>
      <c r="F24" s="338"/>
      <c r="G24" s="126">
        <f>SUM(G25:G38)</f>
        <v>4</v>
      </c>
      <c r="H24" s="125">
        <v>41</v>
      </c>
      <c r="I24" s="350">
        <v>1524</v>
      </c>
    </row>
    <row r="25" spans="1:9" ht="15" customHeight="1">
      <c r="A25" s="249"/>
      <c r="B25" s="249"/>
      <c r="C25" s="249"/>
      <c r="D25" s="486" t="s">
        <v>195</v>
      </c>
      <c r="E25" s="613"/>
      <c r="F25" s="285"/>
      <c r="G25" s="126" t="s">
        <v>18</v>
      </c>
      <c r="H25" s="125">
        <v>6</v>
      </c>
      <c r="I25" s="350">
        <v>674</v>
      </c>
    </row>
    <row r="26" spans="1:9" ht="15" customHeight="1">
      <c r="A26" s="249"/>
      <c r="B26" s="249"/>
      <c r="C26" s="249"/>
      <c r="D26" s="486" t="s">
        <v>196</v>
      </c>
      <c r="E26" s="613"/>
      <c r="F26" s="285"/>
      <c r="G26" s="126" t="s">
        <v>18</v>
      </c>
      <c r="H26" s="125">
        <v>18</v>
      </c>
      <c r="I26" s="350">
        <v>418</v>
      </c>
    </row>
    <row r="27" spans="1:9" ht="15" customHeight="1">
      <c r="A27" s="249"/>
      <c r="B27" s="249"/>
      <c r="C27" s="249"/>
      <c r="D27" s="271"/>
      <c r="E27" s="271" t="s">
        <v>197</v>
      </c>
      <c r="F27" s="285"/>
      <c r="G27" s="126" t="s">
        <v>18</v>
      </c>
      <c r="H27" s="125">
        <v>5</v>
      </c>
      <c r="I27" s="350">
        <v>180</v>
      </c>
    </row>
    <row r="28" spans="1:9" ht="15" customHeight="1">
      <c r="A28" s="249"/>
      <c r="B28" s="249"/>
      <c r="C28" s="249"/>
      <c r="D28" s="249"/>
      <c r="E28" s="271" t="s">
        <v>198</v>
      </c>
      <c r="F28" s="285"/>
      <c r="G28" s="126" t="s">
        <v>18</v>
      </c>
      <c r="H28" s="125">
        <v>1</v>
      </c>
      <c r="I28" s="350">
        <v>20</v>
      </c>
    </row>
    <row r="29" spans="1:9" ht="15" customHeight="1">
      <c r="A29" s="249"/>
      <c r="B29" s="249"/>
      <c r="C29" s="249"/>
      <c r="D29" s="249"/>
      <c r="E29" s="305" t="s">
        <v>199</v>
      </c>
      <c r="F29" s="285"/>
      <c r="G29" s="126" t="s">
        <v>18</v>
      </c>
      <c r="H29" s="125">
        <v>4</v>
      </c>
      <c r="I29" s="350">
        <v>95</v>
      </c>
    </row>
    <row r="30" spans="1:9" ht="15" customHeight="1">
      <c r="A30" s="249"/>
      <c r="B30" s="249"/>
      <c r="C30" s="249"/>
      <c r="E30" s="271" t="s">
        <v>200</v>
      </c>
      <c r="F30" s="338"/>
      <c r="G30" s="126" t="s">
        <v>18</v>
      </c>
      <c r="H30" s="125">
        <v>8</v>
      </c>
      <c r="I30" s="350">
        <v>123</v>
      </c>
    </row>
    <row r="31" spans="1:9" ht="15" customHeight="1">
      <c r="A31" s="249"/>
      <c r="B31" s="249"/>
      <c r="C31" s="249"/>
      <c r="D31" s="612" t="s">
        <v>201</v>
      </c>
      <c r="E31" s="612"/>
      <c r="F31" s="338"/>
      <c r="G31" s="126">
        <v>1</v>
      </c>
      <c r="H31" s="125" t="s">
        <v>18</v>
      </c>
      <c r="I31" s="350">
        <v>30</v>
      </c>
    </row>
    <row r="32" spans="1:9" ht="15" customHeight="1">
      <c r="A32" s="122"/>
      <c r="B32" s="122"/>
      <c r="C32" s="122"/>
      <c r="D32" s="486" t="s">
        <v>202</v>
      </c>
      <c r="E32" s="486"/>
      <c r="F32" s="285"/>
      <c r="G32" s="126">
        <v>1</v>
      </c>
      <c r="H32" s="125" t="s">
        <v>18</v>
      </c>
      <c r="I32" s="350">
        <v>45</v>
      </c>
    </row>
    <row r="33" spans="1:9" ht="15" customHeight="1">
      <c r="A33" s="122"/>
      <c r="B33" s="122"/>
      <c r="C33" s="122"/>
      <c r="D33" s="612" t="s">
        <v>203</v>
      </c>
      <c r="E33" s="612"/>
      <c r="F33" s="285"/>
      <c r="G33" s="126" t="s">
        <v>18</v>
      </c>
      <c r="H33" s="125">
        <v>1</v>
      </c>
      <c r="I33" s="350">
        <v>20</v>
      </c>
    </row>
    <row r="34" spans="1:9" ht="15" customHeight="1">
      <c r="A34" s="122"/>
      <c r="B34" s="122"/>
      <c r="C34" s="122"/>
      <c r="D34" s="486" t="s">
        <v>204</v>
      </c>
      <c r="E34" s="486"/>
      <c r="F34" s="285"/>
      <c r="G34" s="126">
        <v>1</v>
      </c>
      <c r="H34" s="125" t="s">
        <v>18</v>
      </c>
      <c r="I34" s="350">
        <v>30</v>
      </c>
    </row>
    <row r="35" spans="1:9" ht="15" customHeight="1">
      <c r="A35" s="122"/>
      <c r="B35" s="122"/>
      <c r="C35" s="122"/>
      <c r="D35" s="612" t="s">
        <v>205</v>
      </c>
      <c r="E35" s="612"/>
      <c r="F35" s="285"/>
      <c r="G35" s="126" t="s">
        <v>18</v>
      </c>
      <c r="H35" s="125">
        <v>9</v>
      </c>
      <c r="I35" s="350">
        <v>158</v>
      </c>
    </row>
    <row r="36" spans="1:9" ht="15" customHeight="1">
      <c r="A36" s="122"/>
      <c r="B36" s="122"/>
      <c r="C36" s="122"/>
      <c r="D36" s="486" t="s">
        <v>206</v>
      </c>
      <c r="E36" s="486"/>
      <c r="F36" s="285"/>
      <c r="G36" s="126" t="s">
        <v>18</v>
      </c>
      <c r="H36" s="125">
        <v>1</v>
      </c>
      <c r="I36" s="350">
        <v>5</v>
      </c>
    </row>
    <row r="37" spans="1:9" ht="15" customHeight="1">
      <c r="A37" s="122"/>
      <c r="B37" s="122"/>
      <c r="C37" s="122"/>
      <c r="D37" s="486" t="s">
        <v>207</v>
      </c>
      <c r="E37" s="486"/>
      <c r="F37" s="285"/>
      <c r="G37" s="126">
        <v>1</v>
      </c>
      <c r="H37" s="125" t="s">
        <v>18</v>
      </c>
      <c r="I37" s="125">
        <v>30</v>
      </c>
    </row>
    <row r="38" spans="1:9" ht="15" customHeight="1">
      <c r="A38" s="122"/>
      <c r="B38" s="122"/>
      <c r="C38" s="122"/>
      <c r="D38" s="486" t="s">
        <v>208</v>
      </c>
      <c r="E38" s="486"/>
      <c r="F38" s="285"/>
      <c r="G38" s="126" t="s">
        <v>18</v>
      </c>
      <c r="H38" s="125">
        <v>6</v>
      </c>
      <c r="I38" s="350">
        <v>114</v>
      </c>
    </row>
    <row r="39" spans="1:9" ht="11.25" customHeight="1">
      <c r="A39" s="122"/>
      <c r="B39" s="122"/>
      <c r="C39" s="122"/>
      <c r="D39" s="271"/>
      <c r="E39" s="271"/>
      <c r="F39" s="285"/>
      <c r="G39" s="126"/>
      <c r="H39" s="125" t="s">
        <v>387</v>
      </c>
      <c r="I39" s="350" t="s">
        <v>387</v>
      </c>
    </row>
    <row r="40" spans="2:9" s="249" customFormat="1" ht="15" customHeight="1">
      <c r="B40" s="486" t="s">
        <v>209</v>
      </c>
      <c r="C40" s="486"/>
      <c r="D40" s="486"/>
      <c r="E40" s="486"/>
      <c r="F40" s="285"/>
      <c r="G40" s="126">
        <f>SUM(G41:G46)</f>
        <v>187</v>
      </c>
      <c r="H40" s="125">
        <f>SUM(H41:H46)</f>
        <v>39</v>
      </c>
      <c r="I40" s="350">
        <f>10+SUM(I42:I46)</f>
        <v>3485</v>
      </c>
    </row>
    <row r="41" spans="1:9" ht="15" customHeight="1">
      <c r="A41" s="122"/>
      <c r="B41" s="122"/>
      <c r="C41" s="122"/>
      <c r="D41" s="486" t="s">
        <v>210</v>
      </c>
      <c r="E41" s="486"/>
      <c r="F41" s="285"/>
      <c r="G41" s="126">
        <v>1</v>
      </c>
      <c r="H41" s="125" t="s">
        <v>385</v>
      </c>
      <c r="I41" s="418" t="s">
        <v>427</v>
      </c>
    </row>
    <row r="42" spans="1:9" ht="15" customHeight="1">
      <c r="A42" s="122"/>
      <c r="B42" s="122"/>
      <c r="C42" s="122"/>
      <c r="D42" s="486" t="s">
        <v>211</v>
      </c>
      <c r="E42" s="486"/>
      <c r="F42" s="285"/>
      <c r="G42" s="126" t="s">
        <v>385</v>
      </c>
      <c r="H42" s="125">
        <v>1</v>
      </c>
      <c r="I42" s="350">
        <v>66</v>
      </c>
    </row>
    <row r="43" spans="1:9" ht="15" customHeight="1">
      <c r="A43" s="122"/>
      <c r="B43" s="122"/>
      <c r="C43" s="271" t="s">
        <v>388</v>
      </c>
      <c r="D43" s="486" t="s">
        <v>212</v>
      </c>
      <c r="E43" s="486"/>
      <c r="F43" s="285"/>
      <c r="G43" s="126">
        <v>3</v>
      </c>
      <c r="H43" s="125" t="s">
        <v>385</v>
      </c>
      <c r="I43" s="125" t="s">
        <v>385</v>
      </c>
    </row>
    <row r="44" spans="1:9" ht="15" customHeight="1">
      <c r="A44" s="122"/>
      <c r="B44" s="122"/>
      <c r="C44" s="271" t="s">
        <v>388</v>
      </c>
      <c r="D44" s="486" t="s">
        <v>213</v>
      </c>
      <c r="E44" s="486"/>
      <c r="F44" s="285"/>
      <c r="G44" s="126">
        <v>163</v>
      </c>
      <c r="H44" s="125" t="s">
        <v>385</v>
      </c>
      <c r="I44" s="125" t="s">
        <v>385</v>
      </c>
    </row>
    <row r="45" spans="1:9" ht="15" customHeight="1">
      <c r="A45" s="122"/>
      <c r="B45" s="122"/>
      <c r="C45" s="122"/>
      <c r="D45" s="486" t="s">
        <v>214</v>
      </c>
      <c r="E45" s="613"/>
      <c r="F45" s="285"/>
      <c r="G45" s="126">
        <v>20</v>
      </c>
      <c r="H45" s="125">
        <v>17</v>
      </c>
      <c r="I45" s="350">
        <v>3081</v>
      </c>
    </row>
    <row r="46" spans="1:9" ht="15" customHeight="1">
      <c r="A46" s="122"/>
      <c r="B46" s="122"/>
      <c r="C46" s="122"/>
      <c r="D46" s="486" t="s">
        <v>215</v>
      </c>
      <c r="E46" s="613"/>
      <c r="F46" s="285"/>
      <c r="G46" s="126" t="s">
        <v>385</v>
      </c>
      <c r="H46" s="125">
        <v>21</v>
      </c>
      <c r="I46" s="350">
        <v>328</v>
      </c>
    </row>
    <row r="47" spans="1:9" ht="11.25" customHeight="1">
      <c r="A47" s="122"/>
      <c r="B47" s="122"/>
      <c r="C47" s="122"/>
      <c r="D47" s="271"/>
      <c r="E47" s="285"/>
      <c r="F47" s="285"/>
      <c r="G47" s="126" t="s">
        <v>387</v>
      </c>
      <c r="H47" s="125" t="s">
        <v>387</v>
      </c>
      <c r="I47" s="350" t="s">
        <v>387</v>
      </c>
    </row>
    <row r="48" spans="2:9" s="249" customFormat="1" ht="14.25" customHeight="1">
      <c r="B48" s="486" t="s">
        <v>216</v>
      </c>
      <c r="C48" s="486"/>
      <c r="D48" s="486"/>
      <c r="E48" s="486"/>
      <c r="F48" s="285"/>
      <c r="G48" s="126">
        <f>SUM(G49:G51)</f>
        <v>2</v>
      </c>
      <c r="H48" s="125">
        <f>SUM(H49:H51)</f>
        <v>1</v>
      </c>
      <c r="I48" s="350">
        <f>SUM(I49:I51)</f>
        <v>18</v>
      </c>
    </row>
    <row r="49" spans="1:9" ht="14.25" customHeight="1">
      <c r="A49" s="122"/>
      <c r="B49" s="122"/>
      <c r="C49" s="122"/>
      <c r="D49" s="486" t="s">
        <v>217</v>
      </c>
      <c r="E49" s="613"/>
      <c r="F49" s="285"/>
      <c r="G49" s="126">
        <v>1</v>
      </c>
      <c r="H49" s="125" t="s">
        <v>386</v>
      </c>
      <c r="I49" s="125" t="s">
        <v>386</v>
      </c>
    </row>
    <row r="50" spans="1:9" ht="14.25" customHeight="1">
      <c r="A50" s="68"/>
      <c r="B50" s="68"/>
      <c r="C50" s="68"/>
      <c r="D50" s="486" t="s">
        <v>218</v>
      </c>
      <c r="E50" s="613"/>
      <c r="F50" s="285"/>
      <c r="G50" s="126">
        <v>1</v>
      </c>
      <c r="H50" s="125" t="s">
        <v>386</v>
      </c>
      <c r="I50" s="125" t="s">
        <v>386</v>
      </c>
    </row>
    <row r="51" spans="1:9" ht="14.25" customHeight="1" thickBot="1">
      <c r="A51" s="327"/>
      <c r="B51" s="68"/>
      <c r="C51" s="68"/>
      <c r="D51" s="615" t="s">
        <v>219</v>
      </c>
      <c r="E51" s="615"/>
      <c r="F51" s="337"/>
      <c r="G51" s="349" t="s">
        <v>18</v>
      </c>
      <c r="H51" s="348">
        <v>1</v>
      </c>
      <c r="I51" s="347">
        <v>18</v>
      </c>
    </row>
    <row r="52" spans="1:9" ht="17.25" customHeight="1">
      <c r="A52" s="451" t="s">
        <v>220</v>
      </c>
      <c r="B52" s="451"/>
      <c r="C52" s="451"/>
      <c r="D52" s="451"/>
      <c r="E52" s="451"/>
      <c r="F52" s="451"/>
      <c r="G52" s="451"/>
      <c r="H52" s="451"/>
      <c r="I52" s="451"/>
    </row>
    <row r="53" spans="1:9" ht="15.75" customHeight="1">
      <c r="A53" s="551"/>
      <c r="B53" s="551"/>
      <c r="C53" s="551"/>
      <c r="D53" s="551"/>
      <c r="E53" s="551"/>
      <c r="F53" s="551"/>
      <c r="G53" s="551"/>
      <c r="H53" s="551"/>
      <c r="I53" s="551"/>
    </row>
    <row r="57" ht="13.5">
      <c r="I57" s="81"/>
    </row>
  </sheetData>
  <sheetProtection/>
  <mergeCells count="46">
    <mergeCell ref="D51:E51"/>
    <mergeCell ref="A52:I52"/>
    <mergeCell ref="A53:I53"/>
    <mergeCell ref="D44:E44"/>
    <mergeCell ref="D45:E45"/>
    <mergeCell ref="D46:E46"/>
    <mergeCell ref="B48:E48"/>
    <mergeCell ref="D49:E49"/>
    <mergeCell ref="D50:E50"/>
    <mergeCell ref="D43:E43"/>
    <mergeCell ref="D31:E31"/>
    <mergeCell ref="D32:E32"/>
    <mergeCell ref="D33:E33"/>
    <mergeCell ref="D34:E34"/>
    <mergeCell ref="D35:E35"/>
    <mergeCell ref="D36:E36"/>
    <mergeCell ref="D37:E37"/>
    <mergeCell ref="D38:E38"/>
    <mergeCell ref="B40:E40"/>
    <mergeCell ref="B9:E9"/>
    <mergeCell ref="D41:E41"/>
    <mergeCell ref="D42:E42"/>
    <mergeCell ref="D26:E26"/>
    <mergeCell ref="D22:E22"/>
    <mergeCell ref="D13:E13"/>
    <mergeCell ref="D14:E14"/>
    <mergeCell ref="D15:E15"/>
    <mergeCell ref="D16:E16"/>
    <mergeCell ref="D17:E17"/>
    <mergeCell ref="D19:E19"/>
    <mergeCell ref="D20:E20"/>
    <mergeCell ref="D21:E21"/>
    <mergeCell ref="B24:E24"/>
    <mergeCell ref="D25:E25"/>
    <mergeCell ref="D12:E12"/>
    <mergeCell ref="D18:E18"/>
    <mergeCell ref="D10:E10"/>
    <mergeCell ref="D11:E11"/>
    <mergeCell ref="A1:I1"/>
    <mergeCell ref="H2:I2"/>
    <mergeCell ref="A3:F4"/>
    <mergeCell ref="G3:H3"/>
    <mergeCell ref="I3:I4"/>
    <mergeCell ref="A5:E5"/>
    <mergeCell ref="B6:E6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ignoredErrors>
    <ignoredError sqref="H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25.00390625" defaultRowHeight="13.5"/>
  <cols>
    <col min="1" max="1" width="2.50390625" style="299" customWidth="1"/>
    <col min="2" max="2" width="10.50390625" style="299" bestFit="1" customWidth="1"/>
    <col min="3" max="3" width="26.50390625" style="299" customWidth="1"/>
    <col min="4" max="4" width="10.875" style="299" customWidth="1"/>
    <col min="5" max="5" width="9.875" style="299" customWidth="1"/>
    <col min="6" max="6" width="10.00390625" style="299" customWidth="1"/>
    <col min="7" max="7" width="8.25390625" style="299" customWidth="1"/>
    <col min="8" max="8" width="8.375" style="299" customWidth="1"/>
    <col min="9" max="253" width="9.00390625" style="299" customWidth="1"/>
    <col min="254" max="254" width="2.50390625" style="299" customWidth="1"/>
    <col min="255" max="255" width="10.50390625" style="299" bestFit="1" customWidth="1"/>
    <col min="256" max="16384" width="25.00390625" style="299" customWidth="1"/>
  </cols>
  <sheetData>
    <row r="1" spans="1:8" s="94" customFormat="1" ht="17.25" customHeight="1">
      <c r="A1" s="598" t="s">
        <v>456</v>
      </c>
      <c r="B1" s="598"/>
      <c r="C1" s="598"/>
      <c r="D1" s="598"/>
      <c r="E1" s="598"/>
      <c r="F1" s="598"/>
      <c r="G1" s="598"/>
      <c r="H1" s="598"/>
    </row>
    <row r="2" spans="1:8" ht="15" customHeight="1" thickBot="1">
      <c r="A2" s="127"/>
      <c r="B2" s="127"/>
      <c r="E2" s="618" t="s">
        <v>382</v>
      </c>
      <c r="F2" s="618"/>
      <c r="G2" s="618"/>
      <c r="H2" s="618"/>
    </row>
    <row r="3" spans="1:8" ht="15" customHeight="1">
      <c r="A3" s="619" t="s">
        <v>221</v>
      </c>
      <c r="B3" s="619"/>
      <c r="C3" s="620"/>
      <c r="D3" s="623" t="s">
        <v>222</v>
      </c>
      <c r="E3" s="600"/>
      <c r="F3" s="600"/>
      <c r="G3" s="624" t="s">
        <v>223</v>
      </c>
      <c r="H3" s="625"/>
    </row>
    <row r="4" spans="1:8" ht="13.5">
      <c r="A4" s="621"/>
      <c r="B4" s="621"/>
      <c r="C4" s="622"/>
      <c r="D4" s="138" t="s">
        <v>150</v>
      </c>
      <c r="E4" s="139" t="s">
        <v>224</v>
      </c>
      <c r="F4" s="139" t="s">
        <v>225</v>
      </c>
      <c r="G4" s="626"/>
      <c r="H4" s="627"/>
    </row>
    <row r="5" spans="1:8" s="94" customFormat="1" ht="18.75" customHeight="1">
      <c r="A5" s="628" t="s">
        <v>226</v>
      </c>
      <c r="B5" s="628"/>
      <c r="C5" s="629"/>
      <c r="D5" s="436">
        <f>SUM(D6:D19)</f>
        <v>1022</v>
      </c>
      <c r="E5" s="437">
        <f>SUM(E6:E19)</f>
        <v>240</v>
      </c>
      <c r="F5" s="437">
        <f>SUM(F6:F19)</f>
        <v>782</v>
      </c>
      <c r="G5" s="437">
        <f>SUM(G6:G19)</f>
        <v>560</v>
      </c>
      <c r="H5" s="435" t="s">
        <v>432</v>
      </c>
    </row>
    <row r="6" spans="1:8" ht="13.5">
      <c r="A6" s="108"/>
      <c r="B6" s="100" t="s">
        <v>227</v>
      </c>
      <c r="C6" s="100" t="s">
        <v>228</v>
      </c>
      <c r="D6" s="140">
        <v>79</v>
      </c>
      <c r="E6" s="141">
        <v>22</v>
      </c>
      <c r="F6" s="141">
        <v>57</v>
      </c>
      <c r="G6" s="142">
        <v>15</v>
      </c>
      <c r="H6" s="130" t="s">
        <v>381</v>
      </c>
    </row>
    <row r="7" spans="1:8" ht="13.5">
      <c r="A7" s="108"/>
      <c r="B7" s="100" t="s">
        <v>229</v>
      </c>
      <c r="C7" s="100" t="s">
        <v>230</v>
      </c>
      <c r="D7" s="140">
        <v>70</v>
      </c>
      <c r="E7" s="141">
        <v>16</v>
      </c>
      <c r="F7" s="141">
        <v>54</v>
      </c>
      <c r="G7" s="142">
        <v>49</v>
      </c>
      <c r="H7" s="130" t="s">
        <v>379</v>
      </c>
    </row>
    <row r="8" spans="2:8" ht="13.5">
      <c r="B8" s="100" t="s">
        <v>229</v>
      </c>
      <c r="C8" s="131" t="s">
        <v>231</v>
      </c>
      <c r="D8" s="143">
        <v>88</v>
      </c>
      <c r="E8" s="144">
        <v>21</v>
      </c>
      <c r="F8" s="141">
        <v>67</v>
      </c>
      <c r="G8" s="144">
        <v>72</v>
      </c>
      <c r="H8" s="130" t="s">
        <v>373</v>
      </c>
    </row>
    <row r="9" spans="1:8" ht="13.5">
      <c r="A9" s="108"/>
      <c r="B9" s="100" t="s">
        <v>229</v>
      </c>
      <c r="C9" s="100" t="s">
        <v>232</v>
      </c>
      <c r="D9" s="140">
        <v>49</v>
      </c>
      <c r="E9" s="145">
        <v>8</v>
      </c>
      <c r="F9" s="145">
        <v>41</v>
      </c>
      <c r="G9" s="145">
        <v>35</v>
      </c>
      <c r="H9" s="130" t="s">
        <v>380</v>
      </c>
    </row>
    <row r="10" spans="1:8" ht="13.5">
      <c r="A10" s="108"/>
      <c r="B10" s="100" t="s">
        <v>229</v>
      </c>
      <c r="C10" s="100" t="s">
        <v>233</v>
      </c>
      <c r="D10" s="140">
        <v>73</v>
      </c>
      <c r="E10" s="141">
        <v>7</v>
      </c>
      <c r="F10" s="145">
        <v>66</v>
      </c>
      <c r="G10" s="145">
        <v>54</v>
      </c>
      <c r="H10" s="130" t="s">
        <v>379</v>
      </c>
    </row>
    <row r="11" spans="1:8" ht="13.5">
      <c r="A11" s="108"/>
      <c r="B11" s="100" t="s">
        <v>229</v>
      </c>
      <c r="C11" s="100" t="s">
        <v>234</v>
      </c>
      <c r="D11" s="140">
        <v>74</v>
      </c>
      <c r="E11" s="145">
        <v>21</v>
      </c>
      <c r="F11" s="145">
        <v>53</v>
      </c>
      <c r="G11" s="145">
        <v>45</v>
      </c>
      <c r="H11" s="130" t="s">
        <v>378</v>
      </c>
    </row>
    <row r="12" spans="1:8" ht="13.5">
      <c r="A12" s="108"/>
      <c r="B12" s="100" t="s">
        <v>229</v>
      </c>
      <c r="C12" s="100" t="s">
        <v>235</v>
      </c>
      <c r="D12" s="140">
        <v>78</v>
      </c>
      <c r="E12" s="145">
        <v>13</v>
      </c>
      <c r="F12" s="145">
        <v>65</v>
      </c>
      <c r="G12" s="145">
        <v>38</v>
      </c>
      <c r="H12" s="130" t="s">
        <v>377</v>
      </c>
    </row>
    <row r="13" spans="1:8" ht="13.5">
      <c r="A13" s="108"/>
      <c r="B13" s="100" t="s">
        <v>229</v>
      </c>
      <c r="C13" s="100" t="s">
        <v>236</v>
      </c>
      <c r="D13" s="140">
        <v>100</v>
      </c>
      <c r="E13" s="145">
        <v>26</v>
      </c>
      <c r="F13" s="145">
        <v>74</v>
      </c>
      <c r="G13" s="145">
        <v>51</v>
      </c>
      <c r="H13" s="130" t="s">
        <v>376</v>
      </c>
    </row>
    <row r="14" spans="1:8" ht="13.5">
      <c r="A14" s="108"/>
      <c r="B14" s="100" t="s">
        <v>229</v>
      </c>
      <c r="C14" s="100" t="s">
        <v>237</v>
      </c>
      <c r="D14" s="140">
        <v>96</v>
      </c>
      <c r="E14" s="145">
        <v>25</v>
      </c>
      <c r="F14" s="145">
        <v>71</v>
      </c>
      <c r="G14" s="145">
        <v>78</v>
      </c>
      <c r="H14" s="130" t="s">
        <v>375</v>
      </c>
    </row>
    <row r="15" spans="1:8" ht="13.5">
      <c r="A15" s="108"/>
      <c r="B15" s="100" t="s">
        <v>229</v>
      </c>
      <c r="C15" s="100" t="s">
        <v>238</v>
      </c>
      <c r="D15" s="140">
        <v>79</v>
      </c>
      <c r="E15" s="145">
        <v>19</v>
      </c>
      <c r="F15" s="145">
        <v>60</v>
      </c>
      <c r="G15" s="145">
        <v>39</v>
      </c>
      <c r="H15" s="130" t="s">
        <v>374</v>
      </c>
    </row>
    <row r="16" spans="1:8" ht="13.5">
      <c r="A16" s="108"/>
      <c r="B16" s="100" t="s">
        <v>229</v>
      </c>
      <c r="C16" s="132" t="s">
        <v>239</v>
      </c>
      <c r="D16" s="146">
        <v>97</v>
      </c>
      <c r="E16" s="145">
        <v>27</v>
      </c>
      <c r="F16" s="145">
        <v>70</v>
      </c>
      <c r="G16" s="145">
        <v>61</v>
      </c>
      <c r="H16" s="130" t="s">
        <v>373</v>
      </c>
    </row>
    <row r="17" spans="1:8" ht="13.5">
      <c r="A17" s="108"/>
      <c r="B17" s="133" t="s">
        <v>240</v>
      </c>
      <c r="C17" s="133" t="s">
        <v>241</v>
      </c>
      <c r="D17" s="140">
        <v>42</v>
      </c>
      <c r="E17" s="145">
        <v>12</v>
      </c>
      <c r="F17" s="145">
        <v>30</v>
      </c>
      <c r="G17" s="145">
        <v>14</v>
      </c>
      <c r="H17" s="130" t="s">
        <v>372</v>
      </c>
    </row>
    <row r="18" spans="1:8" ht="13.5">
      <c r="A18" s="108"/>
      <c r="B18" s="133" t="s">
        <v>371</v>
      </c>
      <c r="C18" s="133" t="s">
        <v>242</v>
      </c>
      <c r="D18" s="140">
        <v>82</v>
      </c>
      <c r="E18" s="145">
        <v>20</v>
      </c>
      <c r="F18" s="145">
        <v>62</v>
      </c>
      <c r="G18" s="145">
        <v>7</v>
      </c>
      <c r="H18" s="130" t="s">
        <v>372</v>
      </c>
    </row>
    <row r="19" spans="1:8" ht="14.25" thickBot="1">
      <c r="A19" s="134"/>
      <c r="B19" s="133" t="s">
        <v>371</v>
      </c>
      <c r="C19" s="135" t="s">
        <v>370</v>
      </c>
      <c r="D19" s="147">
        <v>15</v>
      </c>
      <c r="E19" s="148">
        <v>3</v>
      </c>
      <c r="F19" s="148">
        <v>12</v>
      </c>
      <c r="G19" s="148">
        <v>2</v>
      </c>
      <c r="H19" s="130" t="s">
        <v>369</v>
      </c>
    </row>
    <row r="20" spans="1:8" ht="15.75" customHeight="1">
      <c r="A20" s="128" t="s">
        <v>243</v>
      </c>
      <c r="B20" s="136"/>
      <c r="C20" s="136"/>
      <c r="D20" s="137"/>
      <c r="E20" s="137"/>
      <c r="F20" s="616" t="s">
        <v>368</v>
      </c>
      <c r="G20" s="616"/>
      <c r="H20" s="616"/>
    </row>
    <row r="21" spans="1:8" ht="15.75" customHeight="1">
      <c r="A21" s="128" t="s">
        <v>244</v>
      </c>
      <c r="B21" s="129"/>
      <c r="C21" s="129"/>
      <c r="D21" s="95"/>
      <c r="F21" s="617" t="s">
        <v>428</v>
      </c>
      <c r="G21" s="617"/>
      <c r="H21" s="617"/>
    </row>
    <row r="22" ht="13.5">
      <c r="F22" s="95"/>
    </row>
    <row r="23" ht="13.5">
      <c r="F23" s="137"/>
    </row>
  </sheetData>
  <sheetProtection/>
  <mergeCells count="8">
    <mergeCell ref="F20:H20"/>
    <mergeCell ref="F21:H21"/>
    <mergeCell ref="A1:H1"/>
    <mergeCell ref="E2:H2"/>
    <mergeCell ref="A3:C4"/>
    <mergeCell ref="D3:F3"/>
    <mergeCell ref="G3:H4"/>
    <mergeCell ref="A5:C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ignoredErrors>
    <ignoredError sqref="H5:H19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3.75390625" style="305" customWidth="1"/>
    <col min="4" max="9" width="12.25390625" style="2" customWidth="1"/>
    <col min="10" max="16384" width="9.00390625" style="2" customWidth="1"/>
  </cols>
  <sheetData>
    <row r="1" spans="1:9" s="1" customFormat="1" ht="17.25" customHeight="1">
      <c r="A1" s="452" t="s">
        <v>457</v>
      </c>
      <c r="B1" s="452"/>
      <c r="C1" s="452"/>
      <c r="D1" s="452"/>
      <c r="E1" s="452"/>
      <c r="F1" s="452"/>
      <c r="G1" s="452"/>
      <c r="H1" s="452"/>
      <c r="I1" s="452"/>
    </row>
    <row r="2" spans="1:9" ht="14.25" customHeight="1" thickBot="1">
      <c r="A2" s="638" t="s">
        <v>245</v>
      </c>
      <c r="B2" s="638"/>
      <c r="C2" s="638"/>
      <c r="D2" s="638"/>
      <c r="E2" s="638"/>
      <c r="F2" s="638"/>
      <c r="G2" s="638"/>
      <c r="H2" s="638"/>
      <c r="I2" s="638"/>
    </row>
    <row r="3" spans="1:9" ht="13.5">
      <c r="A3" s="634" t="s">
        <v>246</v>
      </c>
      <c r="B3" s="634"/>
      <c r="C3" s="635"/>
      <c r="D3" s="631" t="s">
        <v>433</v>
      </c>
      <c r="E3" s="632"/>
      <c r="F3" s="632"/>
      <c r="G3" s="632" t="s">
        <v>434</v>
      </c>
      <c r="H3" s="632"/>
      <c r="I3" s="633"/>
    </row>
    <row r="4" spans="1:9" ht="15" customHeight="1">
      <c r="A4" s="636"/>
      <c r="B4" s="636"/>
      <c r="C4" s="637"/>
      <c r="D4" s="368" t="s">
        <v>247</v>
      </c>
      <c r="E4" s="367" t="s">
        <v>248</v>
      </c>
      <c r="F4" s="367" t="s">
        <v>249</v>
      </c>
      <c r="G4" s="367" t="s">
        <v>247</v>
      </c>
      <c r="H4" s="367" t="s">
        <v>248</v>
      </c>
      <c r="I4" s="367" t="s">
        <v>249</v>
      </c>
    </row>
    <row r="5" spans="1:9" ht="15" customHeight="1">
      <c r="A5" s="295" t="s">
        <v>16</v>
      </c>
      <c r="B5" s="83">
        <v>19</v>
      </c>
      <c r="C5" s="149" t="s">
        <v>17</v>
      </c>
      <c r="D5" s="150" t="s">
        <v>250</v>
      </c>
      <c r="E5" s="151">
        <v>66104</v>
      </c>
      <c r="F5" s="419">
        <v>295</v>
      </c>
      <c r="G5" s="278">
        <v>80</v>
      </c>
      <c r="H5" s="151">
        <v>81836</v>
      </c>
      <c r="I5" s="278">
        <v>295</v>
      </c>
    </row>
    <row r="6" spans="1:9" ht="15" customHeight="1">
      <c r="A6" s="3"/>
      <c r="B6" s="83">
        <v>20</v>
      </c>
      <c r="C6" s="152"/>
      <c r="D6" s="150" t="s">
        <v>251</v>
      </c>
      <c r="E6" s="151">
        <v>60593</v>
      </c>
      <c r="F6" s="278">
        <v>297</v>
      </c>
      <c r="G6" s="278">
        <v>76</v>
      </c>
      <c r="H6" s="151">
        <v>84494</v>
      </c>
      <c r="I6" s="278">
        <v>297</v>
      </c>
    </row>
    <row r="7" spans="1:9" ht="15" customHeight="1">
      <c r="A7" s="3"/>
      <c r="B7" s="83">
        <v>21</v>
      </c>
      <c r="C7" s="152"/>
      <c r="D7" s="153" t="s">
        <v>252</v>
      </c>
      <c r="E7" s="151">
        <v>60291</v>
      </c>
      <c r="F7" s="278">
        <v>294</v>
      </c>
      <c r="G7" s="278">
        <v>73</v>
      </c>
      <c r="H7" s="151">
        <v>82045</v>
      </c>
      <c r="I7" s="278">
        <v>294</v>
      </c>
    </row>
    <row r="8" spans="1:9" ht="15" customHeight="1">
      <c r="A8" s="3"/>
      <c r="B8" s="83">
        <v>22</v>
      </c>
      <c r="C8" s="152"/>
      <c r="D8" s="153" t="s">
        <v>364</v>
      </c>
      <c r="E8" s="151">
        <v>58458</v>
      </c>
      <c r="F8" s="278">
        <v>289</v>
      </c>
      <c r="G8" s="278">
        <v>66</v>
      </c>
      <c r="H8" s="151">
        <v>71630</v>
      </c>
      <c r="I8" s="278">
        <v>295</v>
      </c>
    </row>
    <row r="9" spans="1:9" s="293" customFormat="1" ht="15" customHeight="1" thickBot="1">
      <c r="A9" s="279"/>
      <c r="B9" s="279">
        <v>23</v>
      </c>
      <c r="C9" s="325"/>
      <c r="D9" s="279">
        <v>59</v>
      </c>
      <c r="E9" s="154">
        <v>54448</v>
      </c>
      <c r="F9" s="279">
        <v>286</v>
      </c>
      <c r="G9" s="279">
        <v>56</v>
      </c>
      <c r="H9" s="154">
        <v>62154</v>
      </c>
      <c r="I9" s="279">
        <v>295</v>
      </c>
    </row>
    <row r="10" spans="1:9" ht="13.5">
      <c r="A10" s="630" t="s">
        <v>409</v>
      </c>
      <c r="B10" s="630"/>
      <c r="C10" s="630"/>
      <c r="D10" s="630"/>
      <c r="E10" s="630"/>
      <c r="F10" s="630"/>
      <c r="G10" s="451" t="s">
        <v>94</v>
      </c>
      <c r="H10" s="451"/>
      <c r="I10" s="451"/>
    </row>
  </sheetData>
  <sheetProtection/>
  <mergeCells count="7">
    <mergeCell ref="A10:F10"/>
    <mergeCell ref="D3:F3"/>
    <mergeCell ref="G3:I3"/>
    <mergeCell ref="A3:C4"/>
    <mergeCell ref="A1:I1"/>
    <mergeCell ref="A2:I2"/>
    <mergeCell ref="G10:I1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  <ignoredErrors>
    <ignoredError sqref="D5:D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6.75390625" style="2" customWidth="1"/>
    <col min="2" max="2" width="3.75390625" style="2" customWidth="1"/>
    <col min="3" max="3" width="4.00390625" style="2" customWidth="1"/>
    <col min="4" max="4" width="36.50390625" style="2" customWidth="1"/>
    <col min="5" max="5" width="36.125" style="2" customWidth="1"/>
    <col min="6" max="16384" width="9.00390625" style="2" customWidth="1"/>
  </cols>
  <sheetData>
    <row r="1" spans="1:6" s="1" customFormat="1" ht="17.25">
      <c r="A1" s="452" t="s">
        <v>450</v>
      </c>
      <c r="B1" s="452"/>
      <c r="C1" s="452"/>
      <c r="D1" s="452"/>
      <c r="E1" s="452"/>
      <c r="F1" s="66"/>
    </row>
    <row r="2" spans="3:6" ht="14.25" thickBot="1">
      <c r="C2" s="3"/>
      <c r="D2" s="4"/>
      <c r="E2" s="296" t="s">
        <v>253</v>
      </c>
      <c r="F2" s="3"/>
    </row>
    <row r="3" spans="1:6" ht="15" customHeight="1">
      <c r="A3" s="639" t="s">
        <v>17</v>
      </c>
      <c r="B3" s="640"/>
      <c r="C3" s="641"/>
      <c r="D3" s="155" t="s">
        <v>254</v>
      </c>
      <c r="E3" s="155" t="s">
        <v>255</v>
      </c>
      <c r="F3" s="156"/>
    </row>
    <row r="4" spans="1:6" ht="15" customHeight="1">
      <c r="A4" s="295" t="s">
        <v>16</v>
      </c>
      <c r="B4" s="83">
        <v>19</v>
      </c>
      <c r="C4" s="149" t="s">
        <v>17</v>
      </c>
      <c r="D4" s="157">
        <v>179</v>
      </c>
      <c r="E4" s="379">
        <v>108569</v>
      </c>
      <c r="F4" s="64"/>
    </row>
    <row r="5" spans="1:6" ht="15" customHeight="1">
      <c r="A5" s="3"/>
      <c r="B5" s="83">
        <v>20</v>
      </c>
      <c r="C5" s="275"/>
      <c r="D5" s="157">
        <v>177</v>
      </c>
      <c r="E5" s="379">
        <v>107874</v>
      </c>
      <c r="F5" s="64"/>
    </row>
    <row r="6" spans="1:6" ht="15" customHeight="1">
      <c r="A6" s="3"/>
      <c r="B6" s="83">
        <v>21</v>
      </c>
      <c r="C6" s="275"/>
      <c r="D6" s="157">
        <v>168</v>
      </c>
      <c r="E6" s="379">
        <v>101376</v>
      </c>
      <c r="F6" s="64"/>
    </row>
    <row r="7" spans="1:6" ht="15" customHeight="1">
      <c r="A7" s="3"/>
      <c r="B7" s="83">
        <v>22</v>
      </c>
      <c r="C7" s="275"/>
      <c r="D7" s="157">
        <v>166</v>
      </c>
      <c r="E7" s="379">
        <v>96964</v>
      </c>
      <c r="F7" s="64"/>
    </row>
    <row r="8" spans="1:6" s="293" customFormat="1" ht="15" customHeight="1" thickBot="1">
      <c r="A8" s="279"/>
      <c r="B8" s="279">
        <v>23</v>
      </c>
      <c r="C8" s="290"/>
      <c r="D8" s="279">
        <v>163</v>
      </c>
      <c r="E8" s="380">
        <v>93539</v>
      </c>
      <c r="F8" s="306"/>
    </row>
    <row r="9" spans="5:6" ht="13.5">
      <c r="E9" s="250" t="s">
        <v>256</v>
      </c>
      <c r="F9" s="294"/>
    </row>
    <row r="14" ht="13.5">
      <c r="E14" s="58"/>
    </row>
  </sheetData>
  <sheetProtection/>
  <mergeCells count="2">
    <mergeCell ref="A3:C3"/>
    <mergeCell ref="A1:E1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4.625" style="2" customWidth="1"/>
    <col min="2" max="3" width="2.50390625" style="2" customWidth="1"/>
    <col min="4" max="4" width="8.125" style="2" customWidth="1"/>
    <col min="5" max="5" width="7.25390625" style="2" customWidth="1"/>
    <col min="6" max="6" width="6.375" style="2" customWidth="1"/>
    <col min="7" max="7" width="7.625" style="2" customWidth="1"/>
    <col min="8" max="9" width="6.625" style="2" customWidth="1"/>
    <col min="10" max="11" width="5.875" style="2" customWidth="1"/>
    <col min="12" max="12" width="6.50390625" style="2" customWidth="1"/>
    <col min="13" max="14" width="5.875" style="2" customWidth="1"/>
    <col min="15" max="15" width="6.125" style="2" customWidth="1"/>
    <col min="16" max="16384" width="9.00390625" style="2" customWidth="1"/>
  </cols>
  <sheetData>
    <row r="1" spans="1:15" s="1" customFormat="1" ht="17.25">
      <c r="A1" s="452" t="s">
        <v>435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3:15" ht="10.5" customHeight="1" thickBo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>
      <c r="A3" s="453" t="s">
        <v>0</v>
      </c>
      <c r="B3" s="454"/>
      <c r="C3" s="455"/>
      <c r="D3" s="5"/>
      <c r="E3" s="460" t="s">
        <v>1</v>
      </c>
      <c r="F3" s="463" t="s">
        <v>2</v>
      </c>
      <c r="G3" s="6"/>
      <c r="H3" s="466" t="s">
        <v>3</v>
      </c>
      <c r="I3" s="466"/>
      <c r="J3" s="466"/>
      <c r="K3" s="466"/>
      <c r="L3" s="466"/>
      <c r="M3" s="467" t="s">
        <v>4</v>
      </c>
      <c r="N3" s="467"/>
      <c r="O3" s="7"/>
    </row>
    <row r="4" spans="1:15" ht="12.75" customHeight="1">
      <c r="A4" s="456"/>
      <c r="B4" s="456"/>
      <c r="C4" s="457"/>
      <c r="D4" s="8" t="s">
        <v>5</v>
      </c>
      <c r="E4" s="461"/>
      <c r="F4" s="464"/>
      <c r="G4" s="468" t="s">
        <v>6</v>
      </c>
      <c r="H4" s="9" t="s">
        <v>7</v>
      </c>
      <c r="I4" s="10" t="s">
        <v>8</v>
      </c>
      <c r="J4" s="11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3" t="s">
        <v>14</v>
      </c>
    </row>
    <row r="5" spans="1:15" ht="12.75" customHeight="1">
      <c r="A5" s="458"/>
      <c r="B5" s="458"/>
      <c r="C5" s="459"/>
      <c r="D5" s="14"/>
      <c r="E5" s="462"/>
      <c r="F5" s="465"/>
      <c r="G5" s="462"/>
      <c r="H5" s="15" t="s">
        <v>15</v>
      </c>
      <c r="I5" s="16" t="s">
        <v>15</v>
      </c>
      <c r="J5" s="17" t="s">
        <v>15</v>
      </c>
      <c r="K5" s="16" t="s">
        <v>15</v>
      </c>
      <c r="L5" s="16" t="s">
        <v>15</v>
      </c>
      <c r="M5" s="16" t="s">
        <v>15</v>
      </c>
      <c r="N5" s="16" t="s">
        <v>15</v>
      </c>
      <c r="O5" s="15" t="s">
        <v>15</v>
      </c>
    </row>
    <row r="6" spans="1:15" ht="13.5" customHeight="1">
      <c r="A6" s="242" t="s">
        <v>16</v>
      </c>
      <c r="B6" s="246">
        <v>18</v>
      </c>
      <c r="C6" s="239" t="s">
        <v>17</v>
      </c>
      <c r="D6" s="236">
        <v>1888</v>
      </c>
      <c r="E6" s="237">
        <v>2823</v>
      </c>
      <c r="F6" s="243">
        <v>8.5</v>
      </c>
      <c r="G6" s="238">
        <v>7336</v>
      </c>
      <c r="H6" s="237">
        <v>2535</v>
      </c>
      <c r="I6" s="237">
        <v>2395</v>
      </c>
      <c r="J6" s="237">
        <v>297</v>
      </c>
      <c r="K6" s="237">
        <v>263</v>
      </c>
      <c r="L6" s="237">
        <v>1748</v>
      </c>
      <c r="M6" s="238" t="s">
        <v>18</v>
      </c>
      <c r="N6" s="237">
        <v>95</v>
      </c>
      <c r="O6" s="237">
        <v>3</v>
      </c>
    </row>
    <row r="7" spans="1:15" ht="13.5" customHeight="1">
      <c r="A7" s="241"/>
      <c r="B7" s="246">
        <v>19</v>
      </c>
      <c r="C7" s="240"/>
      <c r="D7" s="236">
        <v>1954</v>
      </c>
      <c r="E7" s="237">
        <v>2860</v>
      </c>
      <c r="F7" s="243">
        <v>8.6</v>
      </c>
      <c r="G7" s="238">
        <v>7367</v>
      </c>
      <c r="H7" s="237">
        <v>2580</v>
      </c>
      <c r="I7" s="237">
        <v>2439</v>
      </c>
      <c r="J7" s="237">
        <v>276</v>
      </c>
      <c r="K7" s="237">
        <v>294</v>
      </c>
      <c r="L7" s="237">
        <v>1690</v>
      </c>
      <c r="M7" s="238" t="s">
        <v>18</v>
      </c>
      <c r="N7" s="237">
        <v>84</v>
      </c>
      <c r="O7" s="237">
        <v>4</v>
      </c>
    </row>
    <row r="8" spans="1:15" ht="13.5" customHeight="1">
      <c r="A8" s="241"/>
      <c r="B8" s="246">
        <v>20</v>
      </c>
      <c r="C8" s="240"/>
      <c r="D8" s="236">
        <v>2086</v>
      </c>
      <c r="E8" s="237">
        <v>3014</v>
      </c>
      <c r="F8" s="395" t="s">
        <v>419</v>
      </c>
      <c r="G8" s="238">
        <v>7666</v>
      </c>
      <c r="H8" s="237">
        <v>2719</v>
      </c>
      <c r="I8" s="237">
        <v>2550</v>
      </c>
      <c r="J8" s="237">
        <v>274</v>
      </c>
      <c r="K8" s="237">
        <v>326</v>
      </c>
      <c r="L8" s="237">
        <v>1707</v>
      </c>
      <c r="M8" s="238" t="s">
        <v>18</v>
      </c>
      <c r="N8" s="237">
        <v>85</v>
      </c>
      <c r="O8" s="237">
        <v>5</v>
      </c>
    </row>
    <row r="9" spans="1:15" ht="13.5" customHeight="1">
      <c r="A9" s="241"/>
      <c r="B9" s="247">
        <v>21</v>
      </c>
      <c r="C9" s="240"/>
      <c r="D9" s="236">
        <v>2415</v>
      </c>
      <c r="E9" s="237">
        <v>3473</v>
      </c>
      <c r="F9" s="243">
        <v>10.2</v>
      </c>
      <c r="G9" s="238">
        <v>8706</v>
      </c>
      <c r="H9" s="237">
        <v>3160</v>
      </c>
      <c r="I9" s="237">
        <v>2954</v>
      </c>
      <c r="J9" s="237">
        <v>299</v>
      </c>
      <c r="K9" s="237">
        <v>347</v>
      </c>
      <c r="L9" s="237">
        <v>1831</v>
      </c>
      <c r="M9" s="238" t="s">
        <v>18</v>
      </c>
      <c r="N9" s="237">
        <v>112</v>
      </c>
      <c r="O9" s="237">
        <v>3</v>
      </c>
    </row>
    <row r="10" spans="1:15" ht="13.5" customHeight="1" thickBot="1">
      <c r="A10" s="245"/>
      <c r="B10" s="248">
        <v>22</v>
      </c>
      <c r="C10" s="244"/>
      <c r="D10" s="253">
        <v>2738</v>
      </c>
      <c r="E10" s="253">
        <v>3920</v>
      </c>
      <c r="F10" s="254">
        <v>11.5</v>
      </c>
      <c r="G10" s="253">
        <v>9766</v>
      </c>
      <c r="H10" s="253">
        <v>3577</v>
      </c>
      <c r="I10" s="253">
        <v>3359</v>
      </c>
      <c r="J10" s="254">
        <v>319</v>
      </c>
      <c r="K10" s="254">
        <v>355</v>
      </c>
      <c r="L10" s="253">
        <v>2027</v>
      </c>
      <c r="M10" s="254">
        <v>1</v>
      </c>
      <c r="N10" s="254">
        <v>123</v>
      </c>
      <c r="O10" s="254">
        <v>5</v>
      </c>
    </row>
    <row r="11" spans="3:15" ht="13.5">
      <c r="C11" s="3"/>
      <c r="D11" s="20"/>
      <c r="E11" s="3"/>
      <c r="F11" s="3"/>
      <c r="G11" s="21"/>
      <c r="H11" s="21"/>
      <c r="I11" s="21"/>
      <c r="J11" s="21"/>
      <c r="K11" s="21"/>
      <c r="L11" s="21"/>
      <c r="M11" s="451" t="s">
        <v>19</v>
      </c>
      <c r="N11" s="451"/>
      <c r="O11" s="451"/>
    </row>
    <row r="12" spans="3:14" ht="13.5">
      <c r="C12" s="22"/>
      <c r="D12" s="3"/>
      <c r="E12" s="23"/>
      <c r="F12" s="3"/>
      <c r="G12" s="3"/>
      <c r="H12" s="3"/>
      <c r="I12" s="3"/>
      <c r="J12" s="3"/>
      <c r="K12" s="3"/>
      <c r="L12" s="3"/>
      <c r="M12" s="3"/>
      <c r="N12" s="3"/>
    </row>
    <row r="15" ht="13.5">
      <c r="I15" s="24"/>
    </row>
  </sheetData>
  <sheetProtection/>
  <mergeCells count="8">
    <mergeCell ref="M11:O11"/>
    <mergeCell ref="A1:O1"/>
    <mergeCell ref="A3:C5"/>
    <mergeCell ref="E3:E5"/>
    <mergeCell ref="F3:F5"/>
    <mergeCell ref="H3:L3"/>
    <mergeCell ref="M3:N3"/>
    <mergeCell ref="G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ignoredErrors>
    <ignoredError sqref="F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5.25390625" style="2" customWidth="1"/>
    <col min="2" max="2" width="3.00390625" style="2" customWidth="1"/>
    <col min="3" max="3" width="2.75390625" style="2" customWidth="1"/>
    <col min="4" max="6" width="10.00390625" style="2" customWidth="1"/>
    <col min="7" max="8" width="7.50390625" style="2" customWidth="1"/>
    <col min="9" max="9" width="8.00390625" style="2" customWidth="1"/>
    <col min="10" max="11" width="7.50390625" style="2" customWidth="1"/>
    <col min="12" max="12" width="8.125" style="2" customWidth="1"/>
    <col min="13" max="16384" width="9.00390625" style="2" customWidth="1"/>
  </cols>
  <sheetData>
    <row r="1" spans="1:12" s="1" customFormat="1" ht="17.25">
      <c r="A1" s="452" t="s">
        <v>451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ht="14.25" thickBot="1">
      <c r="A2" s="3"/>
      <c r="B2" s="3"/>
      <c r="C2" s="3"/>
      <c r="D2" s="3"/>
      <c r="E2" s="3"/>
      <c r="F2" s="3"/>
      <c r="J2" s="572" t="s">
        <v>253</v>
      </c>
      <c r="K2" s="572"/>
      <c r="L2" s="572"/>
    </row>
    <row r="3" spans="1:12" ht="15" customHeight="1">
      <c r="A3" s="634" t="s">
        <v>92</v>
      </c>
      <c r="B3" s="634"/>
      <c r="C3" s="635"/>
      <c r="D3" s="585" t="s">
        <v>254</v>
      </c>
      <c r="E3" s="585" t="s">
        <v>257</v>
      </c>
      <c r="F3" s="585" t="s">
        <v>258</v>
      </c>
      <c r="G3" s="642" t="s">
        <v>180</v>
      </c>
      <c r="H3" s="642"/>
      <c r="I3" s="642"/>
      <c r="J3" s="642" t="s">
        <v>259</v>
      </c>
      <c r="K3" s="642"/>
      <c r="L3" s="558"/>
    </row>
    <row r="4" spans="1:12" ht="15" customHeight="1">
      <c r="A4" s="636"/>
      <c r="B4" s="636"/>
      <c r="C4" s="637"/>
      <c r="D4" s="549"/>
      <c r="E4" s="549"/>
      <c r="F4" s="549"/>
      <c r="G4" s="158" t="s">
        <v>254</v>
      </c>
      <c r="H4" s="158" t="s">
        <v>257</v>
      </c>
      <c r="I4" s="158" t="s">
        <v>258</v>
      </c>
      <c r="J4" s="158" t="s">
        <v>254</v>
      </c>
      <c r="K4" s="158" t="s">
        <v>257</v>
      </c>
      <c r="L4" s="123" t="s">
        <v>258</v>
      </c>
    </row>
    <row r="5" spans="1:12" ht="15" customHeight="1">
      <c r="A5" s="275" t="s">
        <v>398</v>
      </c>
      <c r="B5" s="275" t="s">
        <v>397</v>
      </c>
      <c r="C5" s="275" t="s">
        <v>17</v>
      </c>
      <c r="D5" s="159">
        <v>33</v>
      </c>
      <c r="E5" s="82">
        <v>445</v>
      </c>
      <c r="F5" s="82">
        <v>2742</v>
      </c>
      <c r="G5" s="3">
        <v>20</v>
      </c>
      <c r="H5" s="3">
        <v>291</v>
      </c>
      <c r="I5" s="160">
        <v>1772</v>
      </c>
      <c r="J5" s="3">
        <v>13</v>
      </c>
      <c r="K5" s="3">
        <v>154</v>
      </c>
      <c r="L5" s="3">
        <v>970</v>
      </c>
    </row>
    <row r="6" spans="1:12" ht="15" customHeight="1">
      <c r="A6" s="275" t="s">
        <v>395</v>
      </c>
      <c r="B6" s="275" t="s">
        <v>396</v>
      </c>
      <c r="C6" s="275"/>
      <c r="D6" s="159">
        <v>33</v>
      </c>
      <c r="E6" s="82">
        <v>452</v>
      </c>
      <c r="F6" s="82">
        <v>2780</v>
      </c>
      <c r="G6" s="3">
        <v>20</v>
      </c>
      <c r="H6" s="3">
        <v>290</v>
      </c>
      <c r="I6" s="160">
        <v>1798</v>
      </c>
      <c r="J6" s="3">
        <v>13</v>
      </c>
      <c r="K6" s="3">
        <v>162</v>
      </c>
      <c r="L6" s="3">
        <v>982</v>
      </c>
    </row>
    <row r="7" spans="1:12" ht="15" customHeight="1">
      <c r="A7" s="275" t="s">
        <v>395</v>
      </c>
      <c r="B7" s="275" t="s">
        <v>394</v>
      </c>
      <c r="C7" s="275"/>
      <c r="D7" s="159">
        <v>33</v>
      </c>
      <c r="E7" s="82">
        <v>456</v>
      </c>
      <c r="F7" s="82">
        <v>2816</v>
      </c>
      <c r="G7" s="3">
        <v>20</v>
      </c>
      <c r="H7" s="3">
        <v>291</v>
      </c>
      <c r="I7" s="160">
        <v>1810</v>
      </c>
      <c r="J7" s="3">
        <v>13</v>
      </c>
      <c r="K7" s="3">
        <v>165</v>
      </c>
      <c r="L7" s="161">
        <v>1006</v>
      </c>
    </row>
    <row r="8" spans="1:12" ht="15" customHeight="1">
      <c r="A8" s="275" t="s">
        <v>30</v>
      </c>
      <c r="B8" s="275" t="s">
        <v>344</v>
      </c>
      <c r="C8" s="275"/>
      <c r="D8" s="159">
        <v>33</v>
      </c>
      <c r="E8" s="82">
        <v>454</v>
      </c>
      <c r="F8" s="82">
        <v>2867</v>
      </c>
      <c r="G8" s="3">
        <v>20</v>
      </c>
      <c r="H8" s="3">
        <v>294</v>
      </c>
      <c r="I8" s="160">
        <v>1848</v>
      </c>
      <c r="J8" s="3">
        <v>13</v>
      </c>
      <c r="K8" s="3">
        <v>160</v>
      </c>
      <c r="L8" s="161">
        <v>1019</v>
      </c>
    </row>
    <row r="9" spans="1:12" s="44" customFormat="1" ht="15" customHeight="1" thickBot="1">
      <c r="A9" s="79" t="s">
        <v>30</v>
      </c>
      <c r="B9" s="79" t="s">
        <v>393</v>
      </c>
      <c r="C9" s="79"/>
      <c r="D9" s="363">
        <v>37</v>
      </c>
      <c r="E9" s="279">
        <v>531</v>
      </c>
      <c r="F9" s="154">
        <v>3174</v>
      </c>
      <c r="G9" s="276">
        <v>20</v>
      </c>
      <c r="H9" s="276">
        <v>289</v>
      </c>
      <c r="I9" s="393">
        <v>1843</v>
      </c>
      <c r="J9" s="276">
        <v>17</v>
      </c>
      <c r="K9" s="276">
        <v>242</v>
      </c>
      <c r="L9" s="267">
        <v>1331</v>
      </c>
    </row>
    <row r="10" spans="5:12" ht="13.5">
      <c r="E10" s="46"/>
      <c r="F10" s="294"/>
      <c r="J10" s="506" t="s">
        <v>260</v>
      </c>
      <c r="K10" s="506"/>
      <c r="L10" s="506"/>
    </row>
    <row r="14" ht="13.5">
      <c r="E14" s="64"/>
    </row>
  </sheetData>
  <sheetProtection/>
  <mergeCells count="9">
    <mergeCell ref="J10:L10"/>
    <mergeCell ref="A1:L1"/>
    <mergeCell ref="G3:I3"/>
    <mergeCell ref="J3:L3"/>
    <mergeCell ref="D3:D4"/>
    <mergeCell ref="E3:E4"/>
    <mergeCell ref="F3:F4"/>
    <mergeCell ref="J2:L2"/>
    <mergeCell ref="A3:C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  <ignoredErrors>
    <ignoredError sqref="B5:B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F1"/>
    </sheetView>
  </sheetViews>
  <sheetFormatPr defaultColWidth="6.75390625" defaultRowHeight="13.5"/>
  <cols>
    <col min="1" max="1" width="4.00390625" style="2" customWidth="1"/>
    <col min="2" max="2" width="24.125" style="2" customWidth="1"/>
    <col min="3" max="6" width="14.625" style="2" customWidth="1"/>
    <col min="7" max="246" width="9.00390625" style="2" customWidth="1"/>
    <col min="247" max="247" width="3.125" style="2" customWidth="1"/>
    <col min="248" max="248" width="10.75390625" style="2" customWidth="1"/>
    <col min="249" max="249" width="6.75390625" style="2" customWidth="1"/>
    <col min="250" max="250" width="7.375" style="2" bestFit="1" customWidth="1"/>
    <col min="251" max="254" width="4.375" style="2" customWidth="1"/>
    <col min="255" max="255" width="7.375" style="2" bestFit="1" customWidth="1"/>
    <col min="256" max="16384" width="6.75390625" style="2" customWidth="1"/>
  </cols>
  <sheetData>
    <row r="1" spans="1:6" s="1" customFormat="1" ht="20.25" customHeight="1">
      <c r="A1" s="452" t="s">
        <v>452</v>
      </c>
      <c r="B1" s="452"/>
      <c r="C1" s="452"/>
      <c r="D1" s="452"/>
      <c r="E1" s="452"/>
      <c r="F1" s="452"/>
    </row>
    <row r="2" spans="1:8" ht="18" customHeight="1" thickBot="1">
      <c r="A2" s="3"/>
      <c r="B2" s="4"/>
      <c r="C2" s="4"/>
      <c r="D2" s="3"/>
      <c r="E2" s="572" t="s">
        <v>408</v>
      </c>
      <c r="F2" s="572"/>
      <c r="H2" s="366"/>
    </row>
    <row r="3" spans="1:6" ht="22.5" customHeight="1">
      <c r="A3" s="360"/>
      <c r="B3" s="285"/>
      <c r="C3" s="558" t="s">
        <v>262</v>
      </c>
      <c r="D3" s="529"/>
      <c r="E3" s="558" t="s">
        <v>407</v>
      </c>
      <c r="F3" s="529"/>
    </row>
    <row r="4" spans="1:6" ht="13.5" customHeight="1">
      <c r="A4" s="554" t="s">
        <v>71</v>
      </c>
      <c r="B4" s="555"/>
      <c r="C4" s="548" t="s">
        <v>257</v>
      </c>
      <c r="D4" s="548" t="s">
        <v>406</v>
      </c>
      <c r="E4" s="548" t="s">
        <v>257</v>
      </c>
      <c r="F4" s="548" t="s">
        <v>406</v>
      </c>
    </row>
    <row r="5" spans="1:6" ht="13.5" customHeight="1">
      <c r="A5" s="361"/>
      <c r="B5" s="361"/>
      <c r="C5" s="549"/>
      <c r="D5" s="549"/>
      <c r="E5" s="549"/>
      <c r="F5" s="549"/>
    </row>
    <row r="6" spans="1:7" s="1" customFormat="1" ht="21.75" customHeight="1">
      <c r="A6" s="643" t="s">
        <v>6</v>
      </c>
      <c r="B6" s="644"/>
      <c r="C6" s="89">
        <v>454</v>
      </c>
      <c r="D6" s="89">
        <v>2867</v>
      </c>
      <c r="E6" s="1">
        <f>SUM(E7:E44)</f>
        <v>531</v>
      </c>
      <c r="F6" s="365">
        <f>SUM(F7:F44)</f>
        <v>3174</v>
      </c>
      <c r="G6" s="162"/>
    </row>
    <row r="7" spans="1:7" ht="16.5" customHeight="1">
      <c r="A7" s="645" t="s">
        <v>180</v>
      </c>
      <c r="B7" s="163" t="s">
        <v>263</v>
      </c>
      <c r="C7" s="274">
        <v>15</v>
      </c>
      <c r="D7" s="274">
        <v>94</v>
      </c>
      <c r="E7" s="2">
        <v>14</v>
      </c>
      <c r="F7" s="2">
        <v>93</v>
      </c>
      <c r="G7" s="164"/>
    </row>
    <row r="8" spans="1:7" ht="16.5" customHeight="1">
      <c r="A8" s="646"/>
      <c r="B8" s="165" t="s">
        <v>264</v>
      </c>
      <c r="C8" s="274">
        <v>14</v>
      </c>
      <c r="D8" s="274">
        <v>94</v>
      </c>
      <c r="E8" s="2">
        <v>14</v>
      </c>
      <c r="F8" s="2">
        <v>94</v>
      </c>
      <c r="G8" s="164"/>
    </row>
    <row r="9" spans="1:7" ht="16.5" customHeight="1">
      <c r="A9" s="646"/>
      <c r="B9" s="165" t="s">
        <v>265</v>
      </c>
      <c r="C9" s="274">
        <v>17</v>
      </c>
      <c r="D9" s="274">
        <v>125</v>
      </c>
      <c r="E9" s="2">
        <v>18</v>
      </c>
      <c r="F9" s="2">
        <v>127</v>
      </c>
      <c r="G9" s="164"/>
    </row>
    <row r="10" spans="1:7" ht="16.5" customHeight="1">
      <c r="A10" s="646"/>
      <c r="B10" s="165" t="s">
        <v>266</v>
      </c>
      <c r="C10" s="274">
        <v>14</v>
      </c>
      <c r="D10" s="274">
        <v>80</v>
      </c>
      <c r="E10" s="2">
        <v>14</v>
      </c>
      <c r="F10" s="2">
        <v>88</v>
      </c>
      <c r="G10" s="164"/>
    </row>
    <row r="11" spans="1:7" ht="16.5" customHeight="1">
      <c r="A11" s="646"/>
      <c r="B11" s="165" t="s">
        <v>45</v>
      </c>
      <c r="C11" s="274">
        <v>13</v>
      </c>
      <c r="D11" s="274">
        <v>82</v>
      </c>
      <c r="E11" s="2">
        <v>13</v>
      </c>
      <c r="F11" s="2">
        <v>87</v>
      </c>
      <c r="G11" s="164"/>
    </row>
    <row r="12" spans="1:7" ht="16.5" customHeight="1">
      <c r="A12" s="646"/>
      <c r="B12" s="165" t="s">
        <v>267</v>
      </c>
      <c r="C12" s="274">
        <v>19</v>
      </c>
      <c r="D12" s="274">
        <v>97</v>
      </c>
      <c r="E12" s="2">
        <v>15</v>
      </c>
      <c r="F12" s="2">
        <v>94</v>
      </c>
      <c r="G12" s="164"/>
    </row>
    <row r="13" spans="1:7" ht="16.5" customHeight="1">
      <c r="A13" s="646"/>
      <c r="B13" s="165" t="s">
        <v>44</v>
      </c>
      <c r="C13" s="274">
        <v>16</v>
      </c>
      <c r="D13" s="274">
        <v>94</v>
      </c>
      <c r="E13" s="2">
        <v>16</v>
      </c>
      <c r="F13" s="2">
        <v>94</v>
      </c>
      <c r="G13" s="164"/>
    </row>
    <row r="14" spans="1:7" ht="16.5" customHeight="1">
      <c r="A14" s="646"/>
      <c r="B14" s="165" t="s">
        <v>40</v>
      </c>
      <c r="C14" s="274">
        <v>9</v>
      </c>
      <c r="D14" s="274">
        <v>60</v>
      </c>
      <c r="E14" s="2">
        <v>9</v>
      </c>
      <c r="F14" s="2">
        <v>58</v>
      </c>
      <c r="G14" s="164"/>
    </row>
    <row r="15" spans="1:7" ht="16.5" customHeight="1">
      <c r="A15" s="646"/>
      <c r="B15" s="165" t="s">
        <v>268</v>
      </c>
      <c r="C15" s="274">
        <v>15</v>
      </c>
      <c r="D15" s="274">
        <v>105</v>
      </c>
      <c r="E15" s="2">
        <v>16</v>
      </c>
      <c r="F15" s="2">
        <v>103</v>
      </c>
      <c r="G15" s="164"/>
    </row>
    <row r="16" spans="1:7" ht="16.5" customHeight="1">
      <c r="A16" s="646"/>
      <c r="B16" s="165" t="s">
        <v>269</v>
      </c>
      <c r="C16" s="274">
        <v>13</v>
      </c>
      <c r="D16" s="274">
        <v>99</v>
      </c>
      <c r="E16" s="2">
        <v>13</v>
      </c>
      <c r="F16" s="2">
        <v>96</v>
      </c>
      <c r="G16" s="164"/>
    </row>
    <row r="17" spans="1:7" ht="16.5" customHeight="1">
      <c r="A17" s="646"/>
      <c r="B17" s="165" t="s">
        <v>42</v>
      </c>
      <c r="C17" s="274">
        <v>15</v>
      </c>
      <c r="D17" s="274">
        <v>92</v>
      </c>
      <c r="E17" s="2">
        <v>14</v>
      </c>
      <c r="F17" s="2">
        <v>93</v>
      </c>
      <c r="G17" s="164"/>
    </row>
    <row r="18" spans="1:7" ht="16.5" customHeight="1">
      <c r="A18" s="646"/>
      <c r="B18" s="165" t="s">
        <v>270</v>
      </c>
      <c r="C18" s="274">
        <v>19</v>
      </c>
      <c r="D18" s="274">
        <v>123</v>
      </c>
      <c r="E18" s="2">
        <v>19</v>
      </c>
      <c r="F18" s="2">
        <v>121</v>
      </c>
      <c r="G18" s="164"/>
    </row>
    <row r="19" spans="1:7" ht="16.5" customHeight="1">
      <c r="A19" s="646"/>
      <c r="B19" s="165" t="s">
        <v>271</v>
      </c>
      <c r="C19" s="274">
        <v>13</v>
      </c>
      <c r="D19" s="274">
        <v>98</v>
      </c>
      <c r="E19" s="2">
        <v>13</v>
      </c>
      <c r="F19" s="2">
        <v>94</v>
      </c>
      <c r="G19" s="164"/>
    </row>
    <row r="20" spans="1:7" ht="16.5" customHeight="1">
      <c r="A20" s="646"/>
      <c r="B20" s="165" t="s">
        <v>143</v>
      </c>
      <c r="C20" s="274">
        <v>12</v>
      </c>
      <c r="D20" s="274">
        <v>70</v>
      </c>
      <c r="E20" s="2">
        <v>11</v>
      </c>
      <c r="F20" s="2">
        <v>70</v>
      </c>
      <c r="G20" s="164"/>
    </row>
    <row r="21" spans="1:7" ht="16.5" customHeight="1">
      <c r="A21" s="646"/>
      <c r="B21" s="165" t="s">
        <v>272</v>
      </c>
      <c r="C21" s="274">
        <v>16</v>
      </c>
      <c r="D21" s="274">
        <v>92</v>
      </c>
      <c r="E21" s="2">
        <v>16</v>
      </c>
      <c r="F21" s="2">
        <v>89</v>
      </c>
      <c r="G21" s="164"/>
    </row>
    <row r="22" spans="1:7" ht="16.5" customHeight="1">
      <c r="A22" s="646"/>
      <c r="B22" s="165" t="s">
        <v>273</v>
      </c>
      <c r="C22" s="274">
        <v>19</v>
      </c>
      <c r="D22" s="274">
        <v>131</v>
      </c>
      <c r="E22" s="2">
        <v>20</v>
      </c>
      <c r="F22" s="2">
        <v>129</v>
      </c>
      <c r="G22" s="164"/>
    </row>
    <row r="23" spans="1:7" ht="16.5" customHeight="1">
      <c r="A23" s="646"/>
      <c r="B23" s="165" t="s">
        <v>274</v>
      </c>
      <c r="C23" s="274">
        <v>13</v>
      </c>
      <c r="D23" s="274">
        <v>97</v>
      </c>
      <c r="E23" s="2">
        <v>13</v>
      </c>
      <c r="F23" s="2">
        <v>99</v>
      </c>
      <c r="G23" s="164"/>
    </row>
    <row r="24" spans="1:7" ht="16.5" customHeight="1">
      <c r="A24" s="646"/>
      <c r="B24" s="165" t="s">
        <v>275</v>
      </c>
      <c r="C24" s="274">
        <v>13</v>
      </c>
      <c r="D24" s="274">
        <v>93</v>
      </c>
      <c r="E24" s="2">
        <v>13</v>
      </c>
      <c r="F24" s="2">
        <v>93</v>
      </c>
      <c r="G24" s="164"/>
    </row>
    <row r="25" spans="1:7" ht="16.5" customHeight="1">
      <c r="A25" s="646"/>
      <c r="B25" s="165" t="s">
        <v>276</v>
      </c>
      <c r="C25" s="274">
        <v>10</v>
      </c>
      <c r="D25" s="274">
        <v>62</v>
      </c>
      <c r="E25" s="2">
        <v>10</v>
      </c>
      <c r="F25" s="2">
        <v>61</v>
      </c>
      <c r="G25" s="164"/>
    </row>
    <row r="26" spans="1:7" ht="16.5" customHeight="1">
      <c r="A26" s="647"/>
      <c r="B26" s="166" t="s">
        <v>277</v>
      </c>
      <c r="C26" s="167">
        <v>19</v>
      </c>
      <c r="D26" s="167">
        <v>60</v>
      </c>
      <c r="E26" s="364">
        <v>18</v>
      </c>
      <c r="F26" s="364">
        <v>60</v>
      </c>
      <c r="G26" s="164"/>
    </row>
    <row r="27" spans="1:7" ht="16.5" customHeight="1">
      <c r="A27" s="648" t="s">
        <v>259</v>
      </c>
      <c r="B27" s="165" t="s">
        <v>278</v>
      </c>
      <c r="C27" s="274">
        <v>17</v>
      </c>
      <c r="D27" s="274">
        <v>95</v>
      </c>
      <c r="E27" s="2">
        <v>21</v>
      </c>
      <c r="F27" s="2">
        <v>99</v>
      </c>
      <c r="G27" s="164"/>
    </row>
    <row r="28" spans="1:7" ht="16.5" customHeight="1">
      <c r="A28" s="649"/>
      <c r="B28" s="165" t="s">
        <v>279</v>
      </c>
      <c r="C28" s="274">
        <v>8</v>
      </c>
      <c r="D28" s="274">
        <v>70</v>
      </c>
      <c r="E28" s="2">
        <v>12</v>
      </c>
      <c r="F28" s="2">
        <v>71</v>
      </c>
      <c r="G28" s="164"/>
    </row>
    <row r="29" spans="1:7" ht="16.5" customHeight="1">
      <c r="A29" s="649"/>
      <c r="B29" s="165" t="s">
        <v>280</v>
      </c>
      <c r="C29" s="274">
        <v>17</v>
      </c>
      <c r="D29" s="274">
        <v>109</v>
      </c>
      <c r="E29" s="2">
        <v>14</v>
      </c>
      <c r="F29" s="2">
        <v>119</v>
      </c>
      <c r="G29" s="164"/>
    </row>
    <row r="30" spans="1:7" ht="16.5" customHeight="1">
      <c r="A30" s="649"/>
      <c r="B30" s="165" t="s">
        <v>281</v>
      </c>
      <c r="C30" s="274">
        <v>10</v>
      </c>
      <c r="D30" s="274">
        <v>88</v>
      </c>
      <c r="E30" s="2">
        <v>11</v>
      </c>
      <c r="F30" s="2">
        <v>90</v>
      </c>
      <c r="G30" s="164"/>
    </row>
    <row r="31" spans="1:7" ht="16.5" customHeight="1">
      <c r="A31" s="649"/>
      <c r="B31" s="165" t="s">
        <v>282</v>
      </c>
      <c r="C31" s="274">
        <v>15</v>
      </c>
      <c r="D31" s="274">
        <v>91</v>
      </c>
      <c r="E31" s="2">
        <v>14</v>
      </c>
      <c r="F31" s="2">
        <v>90</v>
      </c>
      <c r="G31" s="164"/>
    </row>
    <row r="32" spans="1:7" ht="16.5" customHeight="1">
      <c r="A32" s="649"/>
      <c r="B32" s="165" t="s">
        <v>283</v>
      </c>
      <c r="C32" s="274">
        <v>10</v>
      </c>
      <c r="D32" s="274">
        <v>70</v>
      </c>
      <c r="E32" s="2">
        <v>10</v>
      </c>
      <c r="F32" s="2">
        <v>74</v>
      </c>
      <c r="G32" s="164"/>
    </row>
    <row r="33" spans="1:7" ht="16.5" customHeight="1">
      <c r="A33" s="649"/>
      <c r="B33" s="165" t="s">
        <v>284</v>
      </c>
      <c r="C33" s="274">
        <v>8</v>
      </c>
      <c r="D33" s="274">
        <v>70</v>
      </c>
      <c r="E33" s="2">
        <v>12</v>
      </c>
      <c r="F33" s="2">
        <v>69</v>
      </c>
      <c r="G33" s="164"/>
    </row>
    <row r="34" spans="1:7" ht="16.5" customHeight="1">
      <c r="A34" s="649"/>
      <c r="B34" s="165" t="s">
        <v>285</v>
      </c>
      <c r="C34" s="274">
        <v>10</v>
      </c>
      <c r="D34" s="274">
        <v>99</v>
      </c>
      <c r="E34" s="2">
        <v>10</v>
      </c>
      <c r="F34" s="2">
        <v>97</v>
      </c>
      <c r="G34" s="164"/>
    </row>
    <row r="35" spans="1:7" ht="16.5" customHeight="1">
      <c r="A35" s="649"/>
      <c r="B35" s="168" t="s">
        <v>286</v>
      </c>
      <c r="C35" s="274">
        <v>14</v>
      </c>
      <c r="D35" s="274">
        <v>49</v>
      </c>
      <c r="E35" s="2">
        <v>13</v>
      </c>
      <c r="F35" s="2">
        <v>49</v>
      </c>
      <c r="G35" s="162"/>
    </row>
    <row r="36" spans="1:7" ht="16.5" customHeight="1">
      <c r="A36" s="649"/>
      <c r="B36" s="165" t="s">
        <v>39</v>
      </c>
      <c r="C36" s="274">
        <v>11</v>
      </c>
      <c r="D36" s="274">
        <v>67</v>
      </c>
      <c r="E36" s="2">
        <v>15</v>
      </c>
      <c r="F36" s="2">
        <v>76</v>
      </c>
      <c r="G36" s="164"/>
    </row>
    <row r="37" spans="1:7" ht="16.5" customHeight="1">
      <c r="A37" s="649"/>
      <c r="B37" s="165" t="s">
        <v>287</v>
      </c>
      <c r="C37" s="274">
        <v>18</v>
      </c>
      <c r="D37" s="274">
        <v>72</v>
      </c>
      <c r="E37" s="2">
        <v>16</v>
      </c>
      <c r="F37" s="2">
        <v>72</v>
      </c>
      <c r="G37" s="164"/>
    </row>
    <row r="38" spans="1:7" ht="16.5" customHeight="1">
      <c r="A38" s="649"/>
      <c r="B38" s="165" t="s">
        <v>288</v>
      </c>
      <c r="C38" s="274">
        <v>9</v>
      </c>
      <c r="D38" s="274">
        <v>69</v>
      </c>
      <c r="E38" s="2">
        <v>12</v>
      </c>
      <c r="F38" s="2">
        <v>68</v>
      </c>
      <c r="G38" s="169"/>
    </row>
    <row r="39" spans="1:7" ht="16.5" customHeight="1">
      <c r="A39" s="649"/>
      <c r="B39" s="165" t="s">
        <v>405</v>
      </c>
      <c r="C39" s="274">
        <v>13</v>
      </c>
      <c r="D39" s="274">
        <v>70</v>
      </c>
      <c r="E39" s="2">
        <v>15</v>
      </c>
      <c r="F39" s="2">
        <v>67</v>
      </c>
      <c r="G39" s="169"/>
    </row>
    <row r="40" spans="1:7" ht="16.5" customHeight="1">
      <c r="A40" s="649"/>
      <c r="B40" s="165" t="s">
        <v>404</v>
      </c>
      <c r="C40" s="274" t="s">
        <v>399</v>
      </c>
      <c r="D40" s="274" t="s">
        <v>399</v>
      </c>
      <c r="E40" s="2">
        <v>18</v>
      </c>
      <c r="F40" s="2">
        <v>64</v>
      </c>
      <c r="G40" s="169"/>
    </row>
    <row r="41" spans="1:7" ht="16.5" customHeight="1">
      <c r="A41" s="649"/>
      <c r="B41" s="165" t="s">
        <v>403</v>
      </c>
      <c r="C41" s="274" t="s">
        <v>399</v>
      </c>
      <c r="D41" s="274" t="s">
        <v>399</v>
      </c>
      <c r="E41" s="2">
        <v>11</v>
      </c>
      <c r="F41" s="2">
        <v>60</v>
      </c>
      <c r="G41" s="169"/>
    </row>
    <row r="42" spans="1:7" ht="16.5" customHeight="1">
      <c r="A42" s="649"/>
      <c r="B42" s="165" t="s">
        <v>402</v>
      </c>
      <c r="C42" s="274" t="s">
        <v>399</v>
      </c>
      <c r="D42" s="274" t="s">
        <v>399</v>
      </c>
      <c r="E42" s="2">
        <v>18</v>
      </c>
      <c r="F42" s="2">
        <v>77</v>
      </c>
      <c r="G42" s="169"/>
    </row>
    <row r="43" spans="1:7" ht="16.5" customHeight="1">
      <c r="A43" s="649"/>
      <c r="B43" s="165" t="s">
        <v>401</v>
      </c>
      <c r="C43" s="274" t="s">
        <v>399</v>
      </c>
      <c r="D43" s="274" t="s">
        <v>399</v>
      </c>
      <c r="E43" s="2">
        <v>17</v>
      </c>
      <c r="F43" s="2">
        <v>73</v>
      </c>
      <c r="G43" s="169"/>
    </row>
    <row r="44" spans="1:7" ht="16.5" customHeight="1" thickBot="1">
      <c r="A44" s="650"/>
      <c r="B44" s="170" t="s">
        <v>400</v>
      </c>
      <c r="C44" s="274" t="s">
        <v>399</v>
      </c>
      <c r="D44" s="274" t="s">
        <v>399</v>
      </c>
      <c r="E44" s="2">
        <v>3</v>
      </c>
      <c r="F44" s="2">
        <v>16</v>
      </c>
      <c r="G44" s="164"/>
    </row>
    <row r="45" spans="1:6" ht="16.5" customHeight="1">
      <c r="A45" s="62"/>
      <c r="C45" s="62"/>
      <c r="D45" s="62"/>
      <c r="E45" s="62"/>
      <c r="F45" s="270" t="s">
        <v>410</v>
      </c>
    </row>
    <row r="46" ht="13.5">
      <c r="B46" s="305"/>
    </row>
    <row r="47" ht="13.5">
      <c r="B47" s="305"/>
    </row>
    <row r="48" spans="5:6" ht="13.5">
      <c r="E48" s="3"/>
      <c r="F48" s="3"/>
    </row>
    <row r="51" spans="2:6" ht="13.5">
      <c r="B51" s="176"/>
      <c r="C51" s="176"/>
      <c r="D51" s="176"/>
      <c r="E51" s="176"/>
      <c r="F51" s="176"/>
    </row>
    <row r="52" spans="2:6" ht="13.5">
      <c r="B52" s="176"/>
      <c r="C52" s="176"/>
      <c r="D52" s="176"/>
      <c r="E52" s="176"/>
      <c r="F52" s="176"/>
    </row>
    <row r="53" spans="2:6" ht="17.25">
      <c r="B53" s="171"/>
      <c r="C53" s="171"/>
      <c r="D53" s="171"/>
      <c r="E53" s="171"/>
      <c r="F53" s="171"/>
    </row>
    <row r="54" spans="2:6" ht="13.5">
      <c r="B54" s="176"/>
      <c r="C54" s="176"/>
      <c r="D54" s="176"/>
      <c r="E54" s="46"/>
      <c r="F54" s="46"/>
    </row>
    <row r="55" spans="2:6" ht="13.5">
      <c r="B55" s="285"/>
      <c r="C55" s="285"/>
      <c r="D55" s="285"/>
      <c r="E55" s="83"/>
      <c r="F55" s="83"/>
    </row>
    <row r="56" spans="2:6" ht="13.5">
      <c r="B56" s="285"/>
      <c r="C56" s="285"/>
      <c r="D56" s="285"/>
      <c r="E56" s="83"/>
      <c r="F56" s="83"/>
    </row>
    <row r="57" spans="2:6" ht="13.5">
      <c r="B57" s="275"/>
      <c r="C57" s="64"/>
      <c r="D57" s="82"/>
      <c r="E57" s="176"/>
      <c r="F57" s="176"/>
    </row>
    <row r="58" spans="2:6" ht="13.5">
      <c r="B58" s="275"/>
      <c r="C58" s="64"/>
      <c r="D58" s="82"/>
      <c r="E58" s="176"/>
      <c r="F58" s="176"/>
    </row>
    <row r="59" spans="2:6" ht="13.5">
      <c r="B59" s="275"/>
      <c r="C59" s="64"/>
      <c r="D59" s="82"/>
      <c r="E59" s="176"/>
      <c r="F59" s="176"/>
    </row>
    <row r="60" spans="2:6" ht="13.5">
      <c r="B60" s="275"/>
      <c r="C60" s="64"/>
      <c r="D60" s="82"/>
      <c r="E60" s="176"/>
      <c r="F60" s="176"/>
    </row>
    <row r="61" spans="2:6" ht="13.5">
      <c r="B61" s="275"/>
      <c r="C61" s="64"/>
      <c r="D61" s="82"/>
      <c r="E61" s="176"/>
      <c r="F61" s="176"/>
    </row>
    <row r="62" spans="2:6" ht="13.5">
      <c r="B62" s="176"/>
      <c r="C62" s="176"/>
      <c r="D62" s="46"/>
      <c r="E62" s="46"/>
      <c r="F62" s="176"/>
    </row>
    <row r="63" spans="2:6" ht="13.5">
      <c r="B63" s="176"/>
      <c r="C63" s="176"/>
      <c r="D63" s="176"/>
      <c r="E63" s="176"/>
      <c r="F63" s="176"/>
    </row>
    <row r="64" spans="2:6" ht="13.5">
      <c r="B64" s="176"/>
      <c r="C64" s="176"/>
      <c r="D64" s="176"/>
      <c r="E64" s="176"/>
      <c r="F64" s="176"/>
    </row>
    <row r="65" spans="2:6" ht="13.5">
      <c r="B65" s="176"/>
      <c r="C65" s="176"/>
      <c r="D65" s="176"/>
      <c r="E65" s="176"/>
      <c r="F65" s="176"/>
    </row>
    <row r="66" spans="2:6" ht="13.5">
      <c r="B66" s="176"/>
      <c r="C66" s="176"/>
      <c r="D66" s="176"/>
      <c r="E66" s="176"/>
      <c r="F66" s="176"/>
    </row>
    <row r="67" spans="2:6" ht="13.5">
      <c r="B67" s="176"/>
      <c r="C67" s="176"/>
      <c r="D67" s="176"/>
      <c r="E67" s="176"/>
      <c r="F67" s="176"/>
    </row>
    <row r="68" spans="2:6" ht="13.5">
      <c r="B68" s="176"/>
      <c r="C68" s="176"/>
      <c r="D68" s="176"/>
      <c r="E68" s="176"/>
      <c r="F68" s="176"/>
    </row>
    <row r="69" spans="2:6" ht="13.5">
      <c r="B69" s="176"/>
      <c r="C69" s="176"/>
      <c r="D69" s="176"/>
      <c r="E69" s="176"/>
      <c r="F69" s="176"/>
    </row>
    <row r="70" spans="2:6" ht="13.5">
      <c r="B70" s="176"/>
      <c r="C70" s="176"/>
      <c r="D70" s="176"/>
      <c r="E70" s="176"/>
      <c r="F70" s="176"/>
    </row>
  </sheetData>
  <sheetProtection/>
  <mergeCells count="12">
    <mergeCell ref="D4:D5"/>
    <mergeCell ref="E4:E5"/>
    <mergeCell ref="F4:F5"/>
    <mergeCell ref="E2:F2"/>
    <mergeCell ref="A6:B6"/>
    <mergeCell ref="A7:A26"/>
    <mergeCell ref="A27:A44"/>
    <mergeCell ref="A1:F1"/>
    <mergeCell ref="C3:D3"/>
    <mergeCell ref="E3:F3"/>
    <mergeCell ref="A4:B4"/>
    <mergeCell ref="C4:C5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8.375" style="2" customWidth="1"/>
    <col min="2" max="2" width="9.50390625" style="2" customWidth="1"/>
    <col min="3" max="8" width="10.00390625" style="2" customWidth="1"/>
    <col min="9" max="9" width="9.75390625" style="2" customWidth="1"/>
    <col min="10" max="11" width="6.50390625" style="2" bestFit="1" customWidth="1"/>
    <col min="12" max="12" width="5.875" style="2" bestFit="1" customWidth="1"/>
    <col min="13" max="13" width="7.50390625" style="2" bestFit="1" customWidth="1"/>
    <col min="14" max="15" width="6.50390625" style="2" bestFit="1" customWidth="1"/>
    <col min="16" max="16" width="4.50390625" style="2" bestFit="1" customWidth="1"/>
    <col min="17" max="19" width="4.75390625" style="2" customWidth="1"/>
    <col min="20" max="16384" width="9.00390625" style="2" customWidth="1"/>
  </cols>
  <sheetData>
    <row r="1" spans="1:16" s="1" customFormat="1" ht="16.5" customHeight="1">
      <c r="A1" s="452" t="s">
        <v>453</v>
      </c>
      <c r="B1" s="452"/>
      <c r="C1" s="452"/>
      <c r="D1" s="452"/>
      <c r="E1" s="452"/>
      <c r="F1" s="452"/>
      <c r="G1" s="452"/>
      <c r="H1" s="452"/>
      <c r="I1" s="175"/>
      <c r="J1" s="175"/>
      <c r="K1" s="175"/>
      <c r="L1" s="175"/>
      <c r="M1" s="175"/>
      <c r="N1" s="175"/>
      <c r="O1" s="175"/>
      <c r="P1" s="175"/>
    </row>
    <row r="2" spans="1:19" ht="13.5" customHeight="1" thickBot="1">
      <c r="A2" s="513" t="s">
        <v>310</v>
      </c>
      <c r="B2" s="513"/>
      <c r="C2" s="513"/>
      <c r="D2" s="513"/>
      <c r="E2" s="513"/>
      <c r="F2" s="513"/>
      <c r="G2" s="513"/>
      <c r="H2" s="513"/>
      <c r="I2" s="176"/>
      <c r="J2" s="174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552" t="s">
        <v>71</v>
      </c>
      <c r="B3" s="553"/>
      <c r="C3" s="642" t="s">
        <v>301</v>
      </c>
      <c r="D3" s="642"/>
      <c r="E3" s="642"/>
      <c r="F3" s="642" t="s">
        <v>303</v>
      </c>
      <c r="G3" s="642"/>
      <c r="H3" s="558"/>
      <c r="I3" s="176"/>
      <c r="J3" s="174"/>
      <c r="K3" s="3"/>
      <c r="L3" s="3"/>
      <c r="M3" s="3"/>
      <c r="N3" s="3"/>
      <c r="O3" s="3"/>
      <c r="P3" s="3"/>
      <c r="Q3" s="3"/>
      <c r="R3" s="3"/>
      <c r="S3" s="3"/>
    </row>
    <row r="4" spans="1:19" ht="16.5" customHeight="1">
      <c r="A4" s="554"/>
      <c r="B4" s="555"/>
      <c r="C4" s="158" t="s">
        <v>302</v>
      </c>
      <c r="D4" s="158" t="s">
        <v>261</v>
      </c>
      <c r="E4" s="303" t="s">
        <v>262</v>
      </c>
      <c r="F4" s="158" t="s">
        <v>302</v>
      </c>
      <c r="G4" s="158" t="s">
        <v>261</v>
      </c>
      <c r="H4" s="286" t="s">
        <v>262</v>
      </c>
      <c r="I4" s="176"/>
      <c r="J4" s="174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516" t="s">
        <v>6</v>
      </c>
      <c r="B5" s="517"/>
      <c r="C5" s="372">
        <v>96169</v>
      </c>
      <c r="D5" s="372">
        <v>95305</v>
      </c>
      <c r="E5" s="410">
        <v>93591</v>
      </c>
      <c r="F5" s="372">
        <v>32620</v>
      </c>
      <c r="G5" s="372">
        <v>34125</v>
      </c>
      <c r="H5" s="373">
        <v>34167</v>
      </c>
      <c r="I5" s="176"/>
      <c r="J5" s="174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>
      <c r="A6" s="658" t="s">
        <v>289</v>
      </c>
      <c r="B6" s="659"/>
      <c r="C6" s="372">
        <v>41586</v>
      </c>
      <c r="D6" s="372">
        <v>40407</v>
      </c>
      <c r="E6" s="411">
        <v>40610</v>
      </c>
      <c r="F6" s="372">
        <v>12124</v>
      </c>
      <c r="G6" s="372">
        <v>11772</v>
      </c>
      <c r="H6" s="373">
        <v>10849</v>
      </c>
      <c r="I6" s="176"/>
      <c r="J6" s="174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658" t="s">
        <v>312</v>
      </c>
      <c r="B7" s="659"/>
      <c r="C7" s="372">
        <v>14731</v>
      </c>
      <c r="D7" s="372">
        <v>14301</v>
      </c>
      <c r="E7" s="411">
        <v>14186</v>
      </c>
      <c r="F7" s="372">
        <v>6761</v>
      </c>
      <c r="G7" s="372">
        <v>7603</v>
      </c>
      <c r="H7" s="373">
        <v>8498</v>
      </c>
      <c r="I7" s="176"/>
      <c r="J7" s="174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>
      <c r="A8" s="658" t="s">
        <v>290</v>
      </c>
      <c r="B8" s="659"/>
      <c r="C8" s="372">
        <v>6713</v>
      </c>
      <c r="D8" s="372">
        <v>7375</v>
      </c>
      <c r="E8" s="411">
        <v>7402</v>
      </c>
      <c r="F8" s="372">
        <v>783</v>
      </c>
      <c r="G8" s="372">
        <v>657</v>
      </c>
      <c r="H8" s="373">
        <v>599</v>
      </c>
      <c r="I8" s="176"/>
      <c r="J8" s="174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>
      <c r="A9" s="658" t="s">
        <v>304</v>
      </c>
      <c r="B9" s="659"/>
      <c r="C9" s="372">
        <v>4694</v>
      </c>
      <c r="D9" s="372">
        <v>4470</v>
      </c>
      <c r="E9" s="411">
        <v>4072</v>
      </c>
      <c r="F9" s="372">
        <v>171</v>
      </c>
      <c r="G9" s="372">
        <v>77</v>
      </c>
      <c r="H9" s="373">
        <v>44</v>
      </c>
      <c r="I9" s="176"/>
      <c r="J9" s="174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>
      <c r="A10" s="658" t="s">
        <v>305</v>
      </c>
      <c r="B10" s="659"/>
      <c r="C10" s="372">
        <v>2633</v>
      </c>
      <c r="D10" s="372">
        <v>2492</v>
      </c>
      <c r="E10" s="411">
        <v>2228</v>
      </c>
      <c r="F10" s="372">
        <v>2114</v>
      </c>
      <c r="G10" s="372">
        <v>1839</v>
      </c>
      <c r="H10" s="373">
        <v>2213</v>
      </c>
      <c r="I10" s="176"/>
      <c r="J10" s="174"/>
      <c r="K10" s="3"/>
      <c r="L10" s="3"/>
      <c r="M10" s="3"/>
      <c r="N10" s="3"/>
      <c r="O10" s="3"/>
      <c r="P10" s="3"/>
      <c r="Q10" s="3"/>
      <c r="R10" s="3"/>
      <c r="S10" s="3"/>
    </row>
    <row r="11" spans="1:19" ht="15.75" customHeight="1">
      <c r="A11" s="658" t="s">
        <v>306</v>
      </c>
      <c r="B11" s="659"/>
      <c r="C11" s="372">
        <v>3539</v>
      </c>
      <c r="D11" s="372">
        <v>3376</v>
      </c>
      <c r="E11" s="411">
        <v>3194</v>
      </c>
      <c r="F11" s="372">
        <v>2487</v>
      </c>
      <c r="G11" s="372">
        <v>2696</v>
      </c>
      <c r="H11" s="373">
        <v>2237</v>
      </c>
      <c r="I11" s="176"/>
      <c r="J11" s="174"/>
      <c r="K11" s="3"/>
      <c r="L11" s="3"/>
      <c r="M11" s="3"/>
      <c r="N11" s="3"/>
      <c r="O11" s="3"/>
      <c r="P11" s="3"/>
      <c r="Q11" s="3"/>
      <c r="R11" s="3"/>
      <c r="S11" s="3"/>
    </row>
    <row r="12" spans="1:19" ht="15.75" customHeight="1">
      <c r="A12" s="658" t="s">
        <v>291</v>
      </c>
      <c r="B12" s="659"/>
      <c r="C12" s="372">
        <v>845</v>
      </c>
      <c r="D12" s="372">
        <v>756</v>
      </c>
      <c r="E12" s="411">
        <v>866</v>
      </c>
      <c r="F12" s="372">
        <v>430</v>
      </c>
      <c r="G12" s="372">
        <v>480</v>
      </c>
      <c r="H12" s="373">
        <v>215</v>
      </c>
      <c r="I12" s="176"/>
      <c r="J12" s="174"/>
      <c r="K12" s="3"/>
      <c r="L12" s="3"/>
      <c r="M12" s="3"/>
      <c r="N12" s="3"/>
      <c r="O12" s="3"/>
      <c r="P12" s="3"/>
      <c r="Q12" s="3"/>
      <c r="R12" s="3"/>
      <c r="S12" s="3"/>
    </row>
    <row r="13" spans="1:19" ht="15.75" customHeight="1">
      <c r="A13" s="658" t="s">
        <v>292</v>
      </c>
      <c r="B13" s="659"/>
      <c r="C13" s="372">
        <v>15687</v>
      </c>
      <c r="D13" s="372">
        <v>15739</v>
      </c>
      <c r="E13" s="411">
        <v>15907</v>
      </c>
      <c r="F13" s="372">
        <v>2310</v>
      </c>
      <c r="G13" s="372">
        <v>2122</v>
      </c>
      <c r="H13" s="373">
        <v>1917</v>
      </c>
      <c r="I13" s="176"/>
      <c r="J13" s="174"/>
      <c r="K13" s="3"/>
      <c r="L13" s="3"/>
      <c r="M13" s="3"/>
      <c r="N13" s="3"/>
      <c r="O13" s="3"/>
      <c r="P13" s="3"/>
      <c r="Q13" s="3"/>
      <c r="R13" s="3"/>
      <c r="S13" s="3"/>
    </row>
    <row r="14" spans="1:19" ht="15.75" customHeight="1">
      <c r="A14" s="658" t="s">
        <v>293</v>
      </c>
      <c r="B14" s="659"/>
      <c r="C14" s="372">
        <v>3908</v>
      </c>
      <c r="D14" s="372">
        <v>3814</v>
      </c>
      <c r="E14" s="411">
        <v>3224</v>
      </c>
      <c r="F14" s="372">
        <v>2671</v>
      </c>
      <c r="G14" s="372">
        <v>3903</v>
      </c>
      <c r="H14" s="373">
        <v>4862</v>
      </c>
      <c r="I14" s="176"/>
      <c r="J14" s="174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customHeight="1">
      <c r="A15" s="658" t="s">
        <v>294</v>
      </c>
      <c r="B15" s="659"/>
      <c r="C15" s="372">
        <v>1638</v>
      </c>
      <c r="D15" s="372">
        <v>1892</v>
      </c>
      <c r="E15" s="411">
        <v>1399</v>
      </c>
      <c r="F15" s="372">
        <v>342</v>
      </c>
      <c r="G15" s="372">
        <v>315</v>
      </c>
      <c r="H15" s="373">
        <v>462</v>
      </c>
      <c r="I15" s="176"/>
      <c r="J15" s="174"/>
      <c r="K15" s="3"/>
      <c r="L15" s="3"/>
      <c r="M15" s="3"/>
      <c r="N15" s="3"/>
      <c r="O15" s="3"/>
      <c r="P15" s="3"/>
      <c r="Q15" s="3"/>
      <c r="R15" s="3"/>
      <c r="S15" s="3"/>
    </row>
    <row r="16" spans="1:19" ht="15.75" customHeight="1">
      <c r="A16" s="658" t="s">
        <v>361</v>
      </c>
      <c r="B16" s="659"/>
      <c r="C16" s="372">
        <v>195</v>
      </c>
      <c r="D16" s="372">
        <v>683</v>
      </c>
      <c r="E16" s="412">
        <v>503</v>
      </c>
      <c r="F16" s="372">
        <v>120</v>
      </c>
      <c r="G16" s="372">
        <v>35</v>
      </c>
      <c r="H16" s="373">
        <v>72</v>
      </c>
      <c r="I16" s="176"/>
      <c r="J16" s="174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customHeight="1">
      <c r="A17" s="658" t="s">
        <v>360</v>
      </c>
      <c r="B17" s="659"/>
      <c r="C17" s="376" t="s">
        <v>359</v>
      </c>
      <c r="D17" s="376" t="s">
        <v>359</v>
      </c>
      <c r="E17" s="413" t="s">
        <v>18</v>
      </c>
      <c r="F17" s="372">
        <v>1952</v>
      </c>
      <c r="G17" s="372">
        <v>2261</v>
      </c>
      <c r="H17" s="373">
        <v>1818</v>
      </c>
      <c r="I17" s="176"/>
      <c r="J17" s="174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>
      <c r="A18" s="658" t="s">
        <v>299</v>
      </c>
      <c r="B18" s="659"/>
      <c r="C18" s="376" t="s">
        <v>359</v>
      </c>
      <c r="D18" s="376" t="s">
        <v>359</v>
      </c>
      <c r="E18" s="413" t="s">
        <v>18</v>
      </c>
      <c r="F18" s="372">
        <v>106</v>
      </c>
      <c r="G18" s="372">
        <v>140</v>
      </c>
      <c r="H18" s="373">
        <v>165</v>
      </c>
      <c r="I18" s="176"/>
      <c r="J18" s="174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customHeight="1" thickBot="1">
      <c r="A19" s="665" t="s">
        <v>300</v>
      </c>
      <c r="B19" s="666"/>
      <c r="C19" s="377" t="s">
        <v>359</v>
      </c>
      <c r="D19" s="377" t="s">
        <v>359</v>
      </c>
      <c r="E19" s="414" t="s">
        <v>18</v>
      </c>
      <c r="F19" s="374">
        <v>249</v>
      </c>
      <c r="G19" s="374">
        <v>225</v>
      </c>
      <c r="H19" s="375">
        <v>216</v>
      </c>
      <c r="I19" s="176"/>
      <c r="J19" s="174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>
      <c r="A20" s="667" t="s">
        <v>295</v>
      </c>
      <c r="B20" s="667"/>
      <c r="C20" s="667"/>
      <c r="D20" s="667"/>
      <c r="E20" s="667"/>
      <c r="P20" s="3"/>
      <c r="Q20" s="3"/>
      <c r="R20" s="3"/>
      <c r="S20" s="3"/>
    </row>
    <row r="21" spans="1:21" ht="15" customHeight="1" thickBot="1">
      <c r="A21" s="513" t="s">
        <v>311</v>
      </c>
      <c r="B21" s="513"/>
      <c r="C21" s="513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3"/>
    </row>
    <row r="22" spans="1:21" ht="15" customHeight="1">
      <c r="A22" s="668" t="s">
        <v>71</v>
      </c>
      <c r="B22" s="669"/>
      <c r="C22" s="642" t="s">
        <v>301</v>
      </c>
      <c r="D22" s="642"/>
      <c r="E22" s="642"/>
      <c r="F22" s="642" t="s">
        <v>303</v>
      </c>
      <c r="G22" s="642"/>
      <c r="H22" s="558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176"/>
      <c r="U22" s="3"/>
    </row>
    <row r="23" spans="1:20" ht="15" customHeight="1">
      <c r="A23" s="670"/>
      <c r="B23" s="671"/>
      <c r="C23" s="158" t="s">
        <v>302</v>
      </c>
      <c r="D23" s="158" t="s">
        <v>261</v>
      </c>
      <c r="E23" s="303" t="s">
        <v>262</v>
      </c>
      <c r="F23" s="158" t="s">
        <v>302</v>
      </c>
      <c r="G23" s="158" t="s">
        <v>261</v>
      </c>
      <c r="H23" s="286" t="s">
        <v>412</v>
      </c>
      <c r="I23" s="172"/>
      <c r="J23" s="173"/>
      <c r="K23" s="172"/>
      <c r="L23" s="172"/>
      <c r="M23" s="173"/>
      <c r="N23" s="172"/>
      <c r="O23" s="172"/>
      <c r="P23" s="173"/>
      <c r="Q23" s="172"/>
      <c r="R23" s="172"/>
      <c r="S23" s="173"/>
      <c r="T23" s="176"/>
    </row>
    <row r="24" spans="1:20" ht="15.75" customHeight="1">
      <c r="A24" s="662" t="s">
        <v>6</v>
      </c>
      <c r="B24" s="163" t="s">
        <v>309</v>
      </c>
      <c r="C24" s="177">
        <v>43</v>
      </c>
      <c r="D24" s="177">
        <v>45</v>
      </c>
      <c r="E24" s="302">
        <v>45</v>
      </c>
      <c r="F24" s="177">
        <v>63</v>
      </c>
      <c r="G24" s="177">
        <v>60</v>
      </c>
      <c r="H24" s="302">
        <v>61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76"/>
    </row>
    <row r="25" spans="1:20" ht="15.75" customHeight="1">
      <c r="A25" s="663"/>
      <c r="B25" s="165" t="s">
        <v>308</v>
      </c>
      <c r="C25" s="177">
        <v>354</v>
      </c>
      <c r="D25" s="177">
        <v>416</v>
      </c>
      <c r="E25" s="301">
        <v>416</v>
      </c>
      <c r="F25" s="177">
        <v>460</v>
      </c>
      <c r="G25" s="177">
        <v>448</v>
      </c>
      <c r="H25" s="301">
        <v>417</v>
      </c>
      <c r="I25" s="176"/>
      <c r="J25" s="176"/>
      <c r="K25" s="176"/>
      <c r="L25" s="176"/>
      <c r="M25" s="176"/>
      <c r="N25" s="176"/>
      <c r="O25" s="176"/>
      <c r="P25" s="176"/>
      <c r="Q25" s="46"/>
      <c r="R25" s="46"/>
      <c r="S25" s="46"/>
      <c r="T25" s="176"/>
    </row>
    <row r="26" spans="1:20" ht="15.75" customHeight="1">
      <c r="A26" s="578"/>
      <c r="B26" s="166" t="s">
        <v>307</v>
      </c>
      <c r="C26" s="177">
        <v>5792</v>
      </c>
      <c r="D26" s="177">
        <v>6616</v>
      </c>
      <c r="E26" s="301">
        <v>7087</v>
      </c>
      <c r="F26" s="177">
        <v>5946</v>
      </c>
      <c r="G26" s="177">
        <v>6400</v>
      </c>
      <c r="H26" s="301">
        <v>6737</v>
      </c>
      <c r="I26" s="176"/>
      <c r="J26" s="176"/>
      <c r="K26" s="176"/>
      <c r="L26" s="176"/>
      <c r="M26" s="176"/>
      <c r="N26" s="176"/>
      <c r="O26" s="176"/>
      <c r="P26" s="176"/>
      <c r="Q26" s="46"/>
      <c r="R26" s="46"/>
      <c r="S26" s="46"/>
      <c r="T26" s="176"/>
    </row>
    <row r="27" spans="1:20" ht="15.75" customHeight="1">
      <c r="A27" s="662" t="s">
        <v>296</v>
      </c>
      <c r="B27" s="165" t="s">
        <v>309</v>
      </c>
      <c r="C27" s="177">
        <v>9</v>
      </c>
      <c r="D27" s="177">
        <v>9</v>
      </c>
      <c r="E27" s="301">
        <v>10</v>
      </c>
      <c r="F27" s="177">
        <v>22</v>
      </c>
      <c r="G27" s="177">
        <v>22</v>
      </c>
      <c r="H27" s="301">
        <v>23</v>
      </c>
      <c r="I27" s="176"/>
      <c r="J27" s="176"/>
      <c r="K27" s="176"/>
      <c r="L27" s="176"/>
      <c r="M27" s="176"/>
      <c r="N27" s="176"/>
      <c r="O27" s="176"/>
      <c r="P27" s="176"/>
      <c r="Q27" s="46"/>
      <c r="R27" s="46"/>
      <c r="S27" s="46"/>
      <c r="T27" s="176"/>
    </row>
    <row r="28" spans="1:20" ht="15.75" customHeight="1">
      <c r="A28" s="663"/>
      <c r="B28" s="165" t="s">
        <v>308</v>
      </c>
      <c r="C28" s="177">
        <v>43</v>
      </c>
      <c r="D28" s="177">
        <v>46</v>
      </c>
      <c r="E28" s="301">
        <v>53</v>
      </c>
      <c r="F28" s="177">
        <v>116</v>
      </c>
      <c r="G28" s="177">
        <v>121</v>
      </c>
      <c r="H28" s="301">
        <v>116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15.75" customHeight="1">
      <c r="A29" s="578"/>
      <c r="B29" s="166" t="s">
        <v>307</v>
      </c>
      <c r="C29" s="177">
        <v>582</v>
      </c>
      <c r="D29" s="177">
        <v>561</v>
      </c>
      <c r="E29" s="301">
        <v>646</v>
      </c>
      <c r="F29" s="177">
        <v>1123</v>
      </c>
      <c r="G29" s="177">
        <v>1284</v>
      </c>
      <c r="H29" s="301">
        <v>1330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20" ht="15.75" customHeight="1">
      <c r="A30" s="607" t="s">
        <v>297</v>
      </c>
      <c r="B30" s="165" t="s">
        <v>309</v>
      </c>
      <c r="C30" s="177">
        <v>17</v>
      </c>
      <c r="D30" s="177">
        <v>17</v>
      </c>
      <c r="E30" s="301">
        <v>16</v>
      </c>
      <c r="F30" s="177">
        <v>18</v>
      </c>
      <c r="G30" s="177">
        <v>18</v>
      </c>
      <c r="H30" s="301">
        <v>17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</row>
    <row r="31" spans="1:20" ht="15.75" customHeight="1">
      <c r="A31" s="607"/>
      <c r="B31" s="165" t="s">
        <v>308</v>
      </c>
      <c r="C31" s="177">
        <v>134</v>
      </c>
      <c r="D31" s="177">
        <v>134</v>
      </c>
      <c r="E31" s="301">
        <v>121</v>
      </c>
      <c r="F31" s="177">
        <v>142</v>
      </c>
      <c r="G31" s="177">
        <v>142</v>
      </c>
      <c r="H31" s="301">
        <v>128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</row>
    <row r="32" spans="1:9" ht="15.75" customHeight="1">
      <c r="A32" s="607"/>
      <c r="B32" s="166" t="s">
        <v>307</v>
      </c>
      <c r="C32" s="179">
        <v>1787</v>
      </c>
      <c r="D32" s="179">
        <v>1877</v>
      </c>
      <c r="E32" s="301">
        <v>1750</v>
      </c>
      <c r="F32" s="179">
        <v>595</v>
      </c>
      <c r="G32" s="179">
        <v>592</v>
      </c>
      <c r="H32" s="301">
        <v>496</v>
      </c>
      <c r="I32" s="3"/>
    </row>
    <row r="33" spans="1:9" ht="15.75" customHeight="1">
      <c r="A33" s="607" t="s">
        <v>298</v>
      </c>
      <c r="B33" s="165" t="s">
        <v>309</v>
      </c>
      <c r="C33" s="179">
        <v>9</v>
      </c>
      <c r="D33" s="179">
        <v>8</v>
      </c>
      <c r="E33" s="301">
        <v>9</v>
      </c>
      <c r="F33" s="179">
        <v>10</v>
      </c>
      <c r="G33" s="179">
        <v>8</v>
      </c>
      <c r="H33" s="301">
        <v>9</v>
      </c>
      <c r="I33" s="3"/>
    </row>
    <row r="34" spans="1:9" ht="15.75" customHeight="1">
      <c r="A34" s="607"/>
      <c r="B34" s="165" t="s">
        <v>308</v>
      </c>
      <c r="C34" s="179">
        <v>70</v>
      </c>
      <c r="D34" s="179">
        <v>66</v>
      </c>
      <c r="E34" s="301">
        <v>74</v>
      </c>
      <c r="F34" s="179">
        <v>67</v>
      </c>
      <c r="G34" s="179">
        <v>58</v>
      </c>
      <c r="H34" s="301">
        <v>63</v>
      </c>
      <c r="I34" s="3"/>
    </row>
    <row r="35" spans="1:9" ht="15.75" customHeight="1">
      <c r="A35" s="607"/>
      <c r="B35" s="166" t="s">
        <v>307</v>
      </c>
      <c r="C35" s="179">
        <v>2143</v>
      </c>
      <c r="D35" s="179">
        <v>2062</v>
      </c>
      <c r="E35" s="301">
        <v>2560</v>
      </c>
      <c r="F35" s="179">
        <v>896</v>
      </c>
      <c r="G35" s="179">
        <v>935</v>
      </c>
      <c r="H35" s="301">
        <v>1142</v>
      </c>
      <c r="I35" s="3"/>
    </row>
    <row r="36" spans="1:9" ht="15.75" customHeight="1">
      <c r="A36" s="662" t="s">
        <v>84</v>
      </c>
      <c r="B36" s="165" t="s">
        <v>309</v>
      </c>
      <c r="C36" s="177">
        <v>8</v>
      </c>
      <c r="D36" s="177">
        <v>11</v>
      </c>
      <c r="E36" s="301">
        <v>10</v>
      </c>
      <c r="F36" s="177">
        <v>13</v>
      </c>
      <c r="G36" s="177">
        <v>12</v>
      </c>
      <c r="H36" s="301">
        <v>12</v>
      </c>
      <c r="I36" s="3"/>
    </row>
    <row r="37" spans="1:9" ht="15.75" customHeight="1">
      <c r="A37" s="663"/>
      <c r="B37" s="165" t="s">
        <v>308</v>
      </c>
      <c r="C37" s="177">
        <v>107</v>
      </c>
      <c r="D37" s="177">
        <v>170</v>
      </c>
      <c r="E37" s="301">
        <v>168</v>
      </c>
      <c r="F37" s="177">
        <v>135</v>
      </c>
      <c r="G37" s="177">
        <v>127</v>
      </c>
      <c r="H37" s="301">
        <v>110</v>
      </c>
      <c r="I37" s="3"/>
    </row>
    <row r="38" spans="1:9" ht="15.75" customHeight="1" thickBot="1">
      <c r="A38" s="664"/>
      <c r="B38" s="170" t="s">
        <v>307</v>
      </c>
      <c r="C38" s="178">
        <v>1280</v>
      </c>
      <c r="D38" s="178">
        <v>2116</v>
      </c>
      <c r="E38" s="300">
        <v>2131</v>
      </c>
      <c r="F38" s="178">
        <v>3332</v>
      </c>
      <c r="G38" s="178">
        <v>3589</v>
      </c>
      <c r="H38" s="300">
        <v>3769</v>
      </c>
      <c r="I38" s="3"/>
    </row>
    <row r="39" spans="1:2" ht="13.5" customHeight="1">
      <c r="A39" s="2" t="s">
        <v>358</v>
      </c>
      <c r="B39" s="68"/>
    </row>
    <row r="40" spans="1:2" ht="16.5" customHeight="1" thickBot="1">
      <c r="A40" s="2" t="s">
        <v>357</v>
      </c>
      <c r="B40" s="68"/>
    </row>
    <row r="41" spans="1:9" ht="16.5" customHeight="1">
      <c r="A41" s="675" t="s">
        <v>71</v>
      </c>
      <c r="B41" s="676"/>
      <c r="C41" s="660" t="s">
        <v>302</v>
      </c>
      <c r="D41" s="593"/>
      <c r="E41" s="660" t="s">
        <v>261</v>
      </c>
      <c r="F41" s="593"/>
      <c r="G41" s="678" t="s">
        <v>262</v>
      </c>
      <c r="H41" s="679"/>
      <c r="I41" s="3"/>
    </row>
    <row r="42" spans="1:9" ht="15.75" customHeight="1">
      <c r="A42" s="519" t="s">
        <v>6</v>
      </c>
      <c r="B42" s="233" t="s">
        <v>53</v>
      </c>
      <c r="C42" s="674">
        <v>12732</v>
      </c>
      <c r="D42" s="661"/>
      <c r="E42" s="661">
        <v>12414</v>
      </c>
      <c r="F42" s="661"/>
      <c r="G42" s="672">
        <v>11535</v>
      </c>
      <c r="H42" s="672"/>
      <c r="I42" s="3"/>
    </row>
    <row r="43" spans="1:9" ht="15.75" customHeight="1">
      <c r="A43" s="523"/>
      <c r="B43" s="233" t="s">
        <v>34</v>
      </c>
      <c r="C43" s="652">
        <v>7650</v>
      </c>
      <c r="D43" s="653"/>
      <c r="E43" s="653">
        <v>8183</v>
      </c>
      <c r="F43" s="653"/>
      <c r="G43" s="656">
        <v>7553</v>
      </c>
      <c r="H43" s="656"/>
      <c r="I43" s="3"/>
    </row>
    <row r="44" spans="1:9" ht="15.75" customHeight="1">
      <c r="A44" s="523"/>
      <c r="B44" s="180" t="s">
        <v>35</v>
      </c>
      <c r="C44" s="652">
        <v>5082</v>
      </c>
      <c r="D44" s="653"/>
      <c r="E44" s="653">
        <v>4231</v>
      </c>
      <c r="F44" s="653"/>
      <c r="G44" s="656">
        <v>3982</v>
      </c>
      <c r="H44" s="656"/>
      <c r="I44" s="3"/>
    </row>
    <row r="45" spans="1:9" ht="15.75" customHeight="1">
      <c r="A45" s="523" t="s">
        <v>289</v>
      </c>
      <c r="B45" s="234" t="s">
        <v>53</v>
      </c>
      <c r="C45" s="652">
        <v>11788</v>
      </c>
      <c r="D45" s="653"/>
      <c r="E45" s="653">
        <v>11880</v>
      </c>
      <c r="F45" s="653"/>
      <c r="G45" s="656">
        <v>11120</v>
      </c>
      <c r="H45" s="656"/>
      <c r="I45" s="3"/>
    </row>
    <row r="46" spans="1:9" ht="15.75" customHeight="1">
      <c r="A46" s="523"/>
      <c r="B46" s="233" t="s">
        <v>34</v>
      </c>
      <c r="C46" s="652">
        <v>7038</v>
      </c>
      <c r="D46" s="653"/>
      <c r="E46" s="653">
        <v>7877</v>
      </c>
      <c r="F46" s="653"/>
      <c r="G46" s="656">
        <v>7353</v>
      </c>
      <c r="H46" s="656"/>
      <c r="I46" s="3"/>
    </row>
    <row r="47" spans="1:9" ht="15.75" customHeight="1">
      <c r="A47" s="523"/>
      <c r="B47" s="180" t="s">
        <v>35</v>
      </c>
      <c r="C47" s="652">
        <v>4750</v>
      </c>
      <c r="D47" s="653"/>
      <c r="E47" s="653">
        <v>4003</v>
      </c>
      <c r="F47" s="653"/>
      <c r="G47" s="656">
        <v>3767</v>
      </c>
      <c r="H47" s="656"/>
      <c r="I47" s="3"/>
    </row>
    <row r="48" spans="1:9" ht="15.75" customHeight="1">
      <c r="A48" s="523" t="s">
        <v>312</v>
      </c>
      <c r="B48" s="234" t="s">
        <v>53</v>
      </c>
      <c r="C48" s="652">
        <v>944</v>
      </c>
      <c r="D48" s="655"/>
      <c r="E48" s="655">
        <v>534</v>
      </c>
      <c r="F48" s="655"/>
      <c r="G48" s="654">
        <v>415</v>
      </c>
      <c r="H48" s="654"/>
      <c r="I48" s="3"/>
    </row>
    <row r="49" spans="1:9" ht="15.75" customHeight="1">
      <c r="A49" s="523"/>
      <c r="B49" s="233" t="s">
        <v>34</v>
      </c>
      <c r="C49" s="652">
        <v>612</v>
      </c>
      <c r="D49" s="655"/>
      <c r="E49" s="655">
        <v>306</v>
      </c>
      <c r="F49" s="655"/>
      <c r="G49" s="654">
        <v>200</v>
      </c>
      <c r="H49" s="654"/>
      <c r="I49" s="3"/>
    </row>
    <row r="50" spans="1:9" ht="15.75" customHeight="1" thickBot="1">
      <c r="A50" s="677"/>
      <c r="B50" s="235" t="s">
        <v>35</v>
      </c>
      <c r="C50" s="673">
        <v>332</v>
      </c>
      <c r="D50" s="651"/>
      <c r="E50" s="651">
        <v>228</v>
      </c>
      <c r="F50" s="651"/>
      <c r="G50" s="657">
        <v>215</v>
      </c>
      <c r="H50" s="657"/>
      <c r="I50" s="3"/>
    </row>
    <row r="51" spans="1:8" ht="12.75" customHeight="1">
      <c r="A51" s="2" t="s">
        <v>356</v>
      </c>
      <c r="C51" s="566" t="s">
        <v>429</v>
      </c>
      <c r="D51" s="566"/>
      <c r="E51" s="566"/>
      <c r="F51" s="566"/>
      <c r="G51" s="566"/>
      <c r="H51" s="566"/>
    </row>
  </sheetData>
  <sheetProtection/>
  <mergeCells count="65">
    <mergeCell ref="F22:H22"/>
    <mergeCell ref="A24:A26"/>
    <mergeCell ref="A27:A29"/>
    <mergeCell ref="A30:A32"/>
    <mergeCell ref="A33:A35"/>
    <mergeCell ref="G41:H41"/>
    <mergeCell ref="E47:F47"/>
    <mergeCell ref="E49:F49"/>
    <mergeCell ref="C42:D42"/>
    <mergeCell ref="A41:B41"/>
    <mergeCell ref="A42:A44"/>
    <mergeCell ref="A45:A47"/>
    <mergeCell ref="A48:A50"/>
    <mergeCell ref="A21:C21"/>
    <mergeCell ref="A22:B23"/>
    <mergeCell ref="C22:E22"/>
    <mergeCell ref="G42:H42"/>
    <mergeCell ref="C49:D49"/>
    <mergeCell ref="C50:D50"/>
    <mergeCell ref="G43:H43"/>
    <mergeCell ref="E44:F44"/>
    <mergeCell ref="E45:F45"/>
    <mergeCell ref="E46:F46"/>
    <mergeCell ref="A6:B6"/>
    <mergeCell ref="A7:B7"/>
    <mergeCell ref="A8:B8"/>
    <mergeCell ref="A14:B14"/>
    <mergeCell ref="A15:B15"/>
    <mergeCell ref="A16:B16"/>
    <mergeCell ref="A5:B5"/>
    <mergeCell ref="A1:H1"/>
    <mergeCell ref="A2:H2"/>
    <mergeCell ref="A3:B4"/>
    <mergeCell ref="C3:E3"/>
    <mergeCell ref="F3:H3"/>
    <mergeCell ref="C51:H51"/>
    <mergeCell ref="E41:F41"/>
    <mergeCell ref="C41:D41"/>
    <mergeCell ref="E42:F42"/>
    <mergeCell ref="E43:F43"/>
    <mergeCell ref="A17:B17"/>
    <mergeCell ref="A36:A38"/>
    <mergeCell ref="A18:B18"/>
    <mergeCell ref="A19:B19"/>
    <mergeCell ref="A20:E20"/>
    <mergeCell ref="G45:H45"/>
    <mergeCell ref="G47:H47"/>
    <mergeCell ref="G49:H49"/>
    <mergeCell ref="G50:H50"/>
    <mergeCell ref="G46:H46"/>
    <mergeCell ref="A9:B9"/>
    <mergeCell ref="A10:B10"/>
    <mergeCell ref="A11:B11"/>
    <mergeCell ref="A12:B12"/>
    <mergeCell ref="A13:B13"/>
    <mergeCell ref="E50:F50"/>
    <mergeCell ref="C43:D43"/>
    <mergeCell ref="C44:D44"/>
    <mergeCell ref="G48:H48"/>
    <mergeCell ref="C45:D45"/>
    <mergeCell ref="C46:D46"/>
    <mergeCell ref="C47:D47"/>
    <mergeCell ref="C48:D48"/>
    <mergeCell ref="E48:F48"/>
    <mergeCell ref="G44:H4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4.00390625" style="299" customWidth="1"/>
    <col min="2" max="2" width="2.625" style="299" customWidth="1"/>
    <col min="3" max="3" width="2.50390625" style="299" customWidth="1"/>
    <col min="4" max="4" width="2.375" style="299" customWidth="1"/>
    <col min="5" max="8" width="6.625" style="299" customWidth="1"/>
    <col min="9" max="9" width="5.50390625" style="299" customWidth="1"/>
    <col min="10" max="10" width="6.625" style="299" customWidth="1"/>
    <col min="11" max="11" width="5.625" style="299" customWidth="1"/>
    <col min="12" max="12" width="6.625" style="299" customWidth="1"/>
    <col min="13" max="15" width="6.375" style="299" customWidth="1"/>
    <col min="16" max="16" width="5.75390625" style="299" customWidth="1"/>
    <col min="17" max="16384" width="9.00390625" style="299" customWidth="1"/>
  </cols>
  <sheetData>
    <row r="1" spans="1:16" s="181" customFormat="1" ht="17.25">
      <c r="A1" s="680" t="s">
        <v>454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</row>
    <row r="2" spans="1:16" s="184" customFormat="1" ht="18" thickBot="1">
      <c r="A2" s="182"/>
      <c r="B2" s="183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7" s="108" customFormat="1" ht="27" customHeight="1">
      <c r="A3" s="681" t="s">
        <v>313</v>
      </c>
      <c r="B3" s="681"/>
      <c r="C3" s="681"/>
      <c r="D3" s="682"/>
      <c r="E3" s="685" t="s">
        <v>226</v>
      </c>
      <c r="F3" s="687" t="s">
        <v>314</v>
      </c>
      <c r="G3" s="688"/>
      <c r="H3" s="688"/>
      <c r="I3" s="688"/>
      <c r="J3" s="689" t="s">
        <v>315</v>
      </c>
      <c r="K3" s="690"/>
      <c r="L3" s="687" t="s">
        <v>316</v>
      </c>
      <c r="M3" s="688"/>
      <c r="N3" s="688"/>
      <c r="O3" s="691"/>
      <c r="P3" s="371" t="s">
        <v>317</v>
      </c>
      <c r="Q3" s="106"/>
    </row>
    <row r="4" spans="1:18" s="108" customFormat="1" ht="22.5" customHeight="1">
      <c r="A4" s="683"/>
      <c r="B4" s="683"/>
      <c r="C4" s="683"/>
      <c r="D4" s="684"/>
      <c r="E4" s="686"/>
      <c r="F4" s="185" t="s">
        <v>150</v>
      </c>
      <c r="G4" s="186" t="s">
        <v>318</v>
      </c>
      <c r="H4" s="186" t="s">
        <v>319</v>
      </c>
      <c r="I4" s="186" t="s">
        <v>320</v>
      </c>
      <c r="J4" s="186" t="s">
        <v>321</v>
      </c>
      <c r="K4" s="417" t="s">
        <v>430</v>
      </c>
      <c r="L4" s="187" t="s">
        <v>150</v>
      </c>
      <c r="M4" s="186" t="s">
        <v>323</v>
      </c>
      <c r="N4" s="186" t="s">
        <v>324</v>
      </c>
      <c r="O4" s="188" t="s">
        <v>325</v>
      </c>
      <c r="P4" s="416" t="s">
        <v>411</v>
      </c>
      <c r="Q4" s="106"/>
      <c r="R4" s="189"/>
    </row>
    <row r="5" spans="1:18" s="108" customFormat="1" ht="18" customHeight="1">
      <c r="A5" s="190" t="s">
        <v>158</v>
      </c>
      <c r="B5" s="191">
        <v>19</v>
      </c>
      <c r="C5" s="190" t="s">
        <v>159</v>
      </c>
      <c r="D5" s="190"/>
      <c r="E5" s="192">
        <v>51160</v>
      </c>
      <c r="F5" s="193">
        <v>45815</v>
      </c>
      <c r="G5" s="193">
        <v>26866</v>
      </c>
      <c r="H5" s="193">
        <v>10715</v>
      </c>
      <c r="I5" s="193">
        <v>773</v>
      </c>
      <c r="J5" s="193">
        <v>7274</v>
      </c>
      <c r="K5" s="193">
        <v>187</v>
      </c>
      <c r="L5" s="193">
        <v>5280</v>
      </c>
      <c r="M5" s="193">
        <v>2666</v>
      </c>
      <c r="N5" s="193">
        <v>1524</v>
      </c>
      <c r="O5" s="193">
        <v>1090</v>
      </c>
      <c r="P5" s="193">
        <v>65</v>
      </c>
      <c r="Q5" s="106"/>
      <c r="R5" s="194"/>
    </row>
    <row r="6" spans="1:18" s="108" customFormat="1" ht="18" customHeight="1">
      <c r="A6" s="195"/>
      <c r="B6" s="191">
        <v>20</v>
      </c>
      <c r="C6" s="195"/>
      <c r="D6" s="195"/>
      <c r="E6" s="192">
        <v>58073</v>
      </c>
      <c r="F6" s="193">
        <v>52576</v>
      </c>
      <c r="G6" s="193">
        <v>29769</v>
      </c>
      <c r="H6" s="193">
        <v>10092</v>
      </c>
      <c r="I6" s="193">
        <v>761</v>
      </c>
      <c r="J6" s="193">
        <v>8364</v>
      </c>
      <c r="K6" s="193">
        <v>3590</v>
      </c>
      <c r="L6" s="193">
        <v>5431</v>
      </c>
      <c r="M6" s="193">
        <v>2793</v>
      </c>
      <c r="N6" s="193">
        <v>1440</v>
      </c>
      <c r="O6" s="193">
        <v>1198</v>
      </c>
      <c r="P6" s="193">
        <v>66</v>
      </c>
      <c r="Q6" s="106"/>
      <c r="R6" s="194"/>
    </row>
    <row r="7" spans="1:18" s="108" customFormat="1" ht="18" customHeight="1">
      <c r="A7" s="195"/>
      <c r="B7" s="191">
        <v>21</v>
      </c>
      <c r="C7" s="195"/>
      <c r="D7" s="195"/>
      <c r="E7" s="192">
        <v>52925</v>
      </c>
      <c r="F7" s="193">
        <v>48085</v>
      </c>
      <c r="G7" s="193">
        <v>26902</v>
      </c>
      <c r="H7" s="193">
        <v>8953</v>
      </c>
      <c r="I7" s="193">
        <v>945</v>
      </c>
      <c r="J7" s="193">
        <v>7753</v>
      </c>
      <c r="K7" s="193">
        <v>3532</v>
      </c>
      <c r="L7" s="193">
        <v>4815</v>
      </c>
      <c r="M7" s="193">
        <v>2549</v>
      </c>
      <c r="N7" s="193">
        <v>1380</v>
      </c>
      <c r="O7" s="193">
        <v>886</v>
      </c>
      <c r="P7" s="193">
        <v>25</v>
      </c>
      <c r="Q7" s="106"/>
      <c r="R7" s="194"/>
    </row>
    <row r="8" spans="1:18" s="108" customFormat="1" ht="18" customHeight="1">
      <c r="A8" s="195"/>
      <c r="B8" s="191">
        <v>22</v>
      </c>
      <c r="C8" s="195"/>
      <c r="D8" s="195"/>
      <c r="E8" s="192">
        <v>51239</v>
      </c>
      <c r="F8" s="193">
        <v>46111</v>
      </c>
      <c r="G8" s="193">
        <v>27500</v>
      </c>
      <c r="H8" s="193">
        <v>9911</v>
      </c>
      <c r="I8" s="193">
        <v>879</v>
      </c>
      <c r="J8" s="193">
        <v>7201</v>
      </c>
      <c r="K8" s="193">
        <v>620</v>
      </c>
      <c r="L8" s="193">
        <v>4979</v>
      </c>
      <c r="M8" s="193">
        <v>2898</v>
      </c>
      <c r="N8" s="193">
        <v>1358</v>
      </c>
      <c r="O8" s="193">
        <v>723</v>
      </c>
      <c r="P8" s="193">
        <v>149</v>
      </c>
      <c r="Q8" s="106"/>
      <c r="R8" s="194"/>
    </row>
    <row r="9" spans="1:18" s="200" customFormat="1" ht="18" customHeight="1">
      <c r="A9" s="196"/>
      <c r="B9" s="310">
        <v>23</v>
      </c>
      <c r="C9" s="196"/>
      <c r="D9" s="196"/>
      <c r="E9" s="311">
        <v>49853</v>
      </c>
      <c r="F9" s="309">
        <v>45684</v>
      </c>
      <c r="G9" s="309">
        <v>29664</v>
      </c>
      <c r="H9" s="197">
        <v>8762</v>
      </c>
      <c r="I9" s="310">
        <v>630</v>
      </c>
      <c r="J9" s="309">
        <v>6292</v>
      </c>
      <c r="K9" s="197">
        <v>336</v>
      </c>
      <c r="L9" s="197">
        <v>4122</v>
      </c>
      <c r="M9" s="197">
        <v>2195</v>
      </c>
      <c r="N9" s="197">
        <v>1259</v>
      </c>
      <c r="O9" s="197">
        <v>668</v>
      </c>
      <c r="P9" s="197">
        <v>47</v>
      </c>
      <c r="Q9" s="198"/>
      <c r="R9" s="199"/>
    </row>
    <row r="10" spans="1:19" s="108" customFormat="1" ht="18" customHeight="1">
      <c r="A10" s="190"/>
      <c r="B10" s="190"/>
      <c r="C10" s="201">
        <v>1</v>
      </c>
      <c r="D10" s="190" t="s">
        <v>326</v>
      </c>
      <c r="E10" s="192">
        <v>3973</v>
      </c>
      <c r="F10" s="193">
        <v>3684</v>
      </c>
      <c r="G10" s="193">
        <v>2299</v>
      </c>
      <c r="H10" s="193">
        <v>787</v>
      </c>
      <c r="I10" s="193">
        <v>54</v>
      </c>
      <c r="J10" s="193">
        <v>510</v>
      </c>
      <c r="K10" s="202">
        <v>34</v>
      </c>
      <c r="L10" s="193">
        <v>275</v>
      </c>
      <c r="M10" s="193">
        <v>238</v>
      </c>
      <c r="N10" s="202" t="s">
        <v>50</v>
      </c>
      <c r="O10" s="202">
        <v>37</v>
      </c>
      <c r="P10" s="202">
        <v>14</v>
      </c>
      <c r="Q10" s="106"/>
      <c r="R10" s="194"/>
      <c r="S10" s="203"/>
    </row>
    <row r="11" spans="1:18" s="108" customFormat="1" ht="18" customHeight="1">
      <c r="A11" s="195"/>
      <c r="B11" s="195"/>
      <c r="C11" s="204">
        <v>2</v>
      </c>
      <c r="D11" s="195"/>
      <c r="E11" s="192">
        <v>4723</v>
      </c>
      <c r="F11" s="193">
        <v>4234</v>
      </c>
      <c r="G11" s="193">
        <v>2479</v>
      </c>
      <c r="H11" s="193">
        <v>1079</v>
      </c>
      <c r="I11" s="193">
        <v>71</v>
      </c>
      <c r="J11" s="193">
        <v>557</v>
      </c>
      <c r="K11" s="202">
        <v>48</v>
      </c>
      <c r="L11" s="193">
        <v>488</v>
      </c>
      <c r="M11" s="193">
        <v>143</v>
      </c>
      <c r="N11" s="202">
        <v>345</v>
      </c>
      <c r="O11" s="202" t="s">
        <v>50</v>
      </c>
      <c r="P11" s="202">
        <v>1</v>
      </c>
      <c r="Q11" s="106"/>
      <c r="R11" s="194"/>
    </row>
    <row r="12" spans="1:18" s="108" customFormat="1" ht="18" customHeight="1">
      <c r="A12" s="195"/>
      <c r="B12" s="195"/>
      <c r="C12" s="204">
        <v>3</v>
      </c>
      <c r="D12" s="195"/>
      <c r="E12" s="192">
        <v>4093</v>
      </c>
      <c r="F12" s="193">
        <v>3942</v>
      </c>
      <c r="G12" s="193">
        <v>2426</v>
      </c>
      <c r="H12" s="193">
        <v>789</v>
      </c>
      <c r="I12" s="193">
        <v>55</v>
      </c>
      <c r="J12" s="193">
        <v>619</v>
      </c>
      <c r="K12" s="202">
        <v>53</v>
      </c>
      <c r="L12" s="193">
        <v>148</v>
      </c>
      <c r="M12" s="193">
        <v>131</v>
      </c>
      <c r="N12" s="202">
        <v>17</v>
      </c>
      <c r="O12" s="202" t="s">
        <v>50</v>
      </c>
      <c r="P12" s="202">
        <v>3</v>
      </c>
      <c r="Q12" s="106"/>
      <c r="R12" s="194"/>
    </row>
    <row r="13" spans="1:18" s="108" customFormat="1" ht="18" customHeight="1">
      <c r="A13" s="195"/>
      <c r="B13" s="195"/>
      <c r="C13" s="204">
        <v>4</v>
      </c>
      <c r="D13" s="195"/>
      <c r="E13" s="192">
        <v>4419</v>
      </c>
      <c r="F13" s="193">
        <v>4241</v>
      </c>
      <c r="G13" s="193">
        <v>2669</v>
      </c>
      <c r="H13" s="193">
        <v>671</v>
      </c>
      <c r="I13" s="193">
        <v>64</v>
      </c>
      <c r="J13" s="193">
        <v>816</v>
      </c>
      <c r="K13" s="202">
        <v>21</v>
      </c>
      <c r="L13" s="193">
        <v>178</v>
      </c>
      <c r="M13" s="193">
        <v>178</v>
      </c>
      <c r="N13" s="202" t="s">
        <v>50</v>
      </c>
      <c r="O13" s="202" t="s">
        <v>50</v>
      </c>
      <c r="P13" s="202" t="s">
        <v>50</v>
      </c>
      <c r="Q13" s="106"/>
      <c r="R13" s="194"/>
    </row>
    <row r="14" spans="1:18" s="108" customFormat="1" ht="18" customHeight="1">
      <c r="A14" s="195"/>
      <c r="B14" s="195"/>
      <c r="C14" s="204">
        <v>5</v>
      </c>
      <c r="D14" s="195"/>
      <c r="E14" s="192">
        <v>5164</v>
      </c>
      <c r="F14" s="193">
        <v>4870</v>
      </c>
      <c r="G14" s="193">
        <v>3158</v>
      </c>
      <c r="H14" s="193">
        <v>845</v>
      </c>
      <c r="I14" s="193">
        <v>84</v>
      </c>
      <c r="J14" s="193">
        <v>739</v>
      </c>
      <c r="K14" s="202">
        <v>44</v>
      </c>
      <c r="L14" s="193">
        <v>294</v>
      </c>
      <c r="M14" s="193">
        <v>256</v>
      </c>
      <c r="N14" s="202" t="s">
        <v>50</v>
      </c>
      <c r="O14" s="202">
        <v>38</v>
      </c>
      <c r="P14" s="202" t="s">
        <v>50</v>
      </c>
      <c r="Q14" s="106"/>
      <c r="R14" s="194"/>
    </row>
    <row r="15" spans="1:18" s="108" customFormat="1" ht="18" customHeight="1">
      <c r="A15" s="195"/>
      <c r="B15" s="195"/>
      <c r="C15" s="204">
        <v>6</v>
      </c>
      <c r="D15" s="195"/>
      <c r="E15" s="192">
        <v>6049</v>
      </c>
      <c r="F15" s="193">
        <v>5464</v>
      </c>
      <c r="G15" s="193">
        <v>3449</v>
      </c>
      <c r="H15" s="193">
        <v>1294</v>
      </c>
      <c r="I15" s="193">
        <v>89</v>
      </c>
      <c r="J15" s="193">
        <v>584</v>
      </c>
      <c r="K15" s="202">
        <v>48</v>
      </c>
      <c r="L15" s="193">
        <v>556</v>
      </c>
      <c r="M15" s="193">
        <v>114</v>
      </c>
      <c r="N15" s="202">
        <v>348</v>
      </c>
      <c r="O15" s="202">
        <v>94</v>
      </c>
      <c r="P15" s="202">
        <v>29</v>
      </c>
      <c r="Q15" s="106"/>
      <c r="R15" s="194"/>
    </row>
    <row r="16" spans="1:18" s="108" customFormat="1" ht="18" customHeight="1">
      <c r="A16" s="195"/>
      <c r="B16" s="195"/>
      <c r="C16" s="204">
        <v>7</v>
      </c>
      <c r="D16" s="195"/>
      <c r="E16" s="192">
        <v>7853</v>
      </c>
      <c r="F16" s="193">
        <v>6590</v>
      </c>
      <c r="G16" s="193">
        <v>4287</v>
      </c>
      <c r="H16" s="193">
        <v>1221</v>
      </c>
      <c r="I16" s="193">
        <v>75</v>
      </c>
      <c r="J16" s="193">
        <v>982</v>
      </c>
      <c r="K16" s="202">
        <v>25</v>
      </c>
      <c r="L16" s="193">
        <v>1263</v>
      </c>
      <c r="M16" s="193">
        <v>402</v>
      </c>
      <c r="N16" s="202">
        <v>444</v>
      </c>
      <c r="O16" s="202">
        <v>417</v>
      </c>
      <c r="P16" s="202" t="s">
        <v>50</v>
      </c>
      <c r="Q16" s="205"/>
      <c r="R16" s="194"/>
    </row>
    <row r="17" spans="1:18" s="108" customFormat="1" ht="18" customHeight="1">
      <c r="A17" s="195"/>
      <c r="B17" s="195"/>
      <c r="C17" s="204">
        <v>8</v>
      </c>
      <c r="D17" s="195"/>
      <c r="E17" s="192">
        <v>6605</v>
      </c>
      <c r="F17" s="193">
        <v>6195</v>
      </c>
      <c r="G17" s="193">
        <v>4410</v>
      </c>
      <c r="H17" s="193">
        <v>966</v>
      </c>
      <c r="I17" s="193">
        <v>28</v>
      </c>
      <c r="J17" s="193">
        <v>763</v>
      </c>
      <c r="K17" s="202">
        <v>28</v>
      </c>
      <c r="L17" s="193">
        <v>410</v>
      </c>
      <c r="M17" s="193">
        <v>336</v>
      </c>
      <c r="N17" s="202">
        <v>74</v>
      </c>
      <c r="O17" s="202" t="s">
        <v>50</v>
      </c>
      <c r="P17" s="202" t="s">
        <v>50</v>
      </c>
      <c r="Q17" s="106"/>
      <c r="R17" s="194"/>
    </row>
    <row r="18" spans="1:18" s="108" customFormat="1" ht="18" customHeight="1">
      <c r="A18" s="195"/>
      <c r="B18" s="195"/>
      <c r="C18" s="204">
        <v>9</v>
      </c>
      <c r="D18" s="195"/>
      <c r="E18" s="192">
        <v>902</v>
      </c>
      <c r="F18" s="193">
        <v>816</v>
      </c>
      <c r="G18" s="193">
        <v>712</v>
      </c>
      <c r="H18" s="193">
        <v>74</v>
      </c>
      <c r="I18" s="193">
        <v>25</v>
      </c>
      <c r="J18" s="202" t="s">
        <v>417</v>
      </c>
      <c r="K18" s="202">
        <v>5</v>
      </c>
      <c r="L18" s="193">
        <v>86</v>
      </c>
      <c r="M18" s="193">
        <v>65</v>
      </c>
      <c r="N18" s="202">
        <v>21</v>
      </c>
      <c r="O18" s="202" t="s">
        <v>50</v>
      </c>
      <c r="P18" s="202" t="s">
        <v>50</v>
      </c>
      <c r="Q18" s="106"/>
      <c r="R18" s="194"/>
    </row>
    <row r="19" spans="1:18" s="108" customFormat="1" ht="18" customHeight="1">
      <c r="A19" s="195"/>
      <c r="B19" s="195"/>
      <c r="C19" s="204">
        <v>10</v>
      </c>
      <c r="D19" s="195"/>
      <c r="E19" s="308" t="s">
        <v>50</v>
      </c>
      <c r="F19" s="202" t="s">
        <v>50</v>
      </c>
      <c r="G19" s="202" t="s">
        <v>50</v>
      </c>
      <c r="H19" s="202" t="s">
        <v>50</v>
      </c>
      <c r="I19" s="202" t="s">
        <v>50</v>
      </c>
      <c r="J19" s="202" t="s">
        <v>50</v>
      </c>
      <c r="K19" s="202" t="s">
        <v>50</v>
      </c>
      <c r="L19" s="202" t="s">
        <v>50</v>
      </c>
      <c r="M19" s="202" t="s">
        <v>50</v>
      </c>
      <c r="N19" s="202" t="s">
        <v>50</v>
      </c>
      <c r="O19" s="202" t="s">
        <v>50</v>
      </c>
      <c r="P19" s="202" t="s">
        <v>50</v>
      </c>
      <c r="Q19" s="106"/>
      <c r="R19" s="194"/>
    </row>
    <row r="20" spans="1:18" s="108" customFormat="1" ht="18" customHeight="1">
      <c r="A20" s="195"/>
      <c r="B20" s="195"/>
      <c r="C20" s="204">
        <v>11</v>
      </c>
      <c r="D20" s="195"/>
      <c r="E20" s="192">
        <v>569</v>
      </c>
      <c r="F20" s="193">
        <v>533</v>
      </c>
      <c r="G20" s="193">
        <v>468</v>
      </c>
      <c r="H20" s="202" t="s">
        <v>50</v>
      </c>
      <c r="I20" s="202" t="s">
        <v>50</v>
      </c>
      <c r="J20" s="193">
        <v>65</v>
      </c>
      <c r="K20" s="202" t="s">
        <v>50</v>
      </c>
      <c r="L20" s="193">
        <v>36</v>
      </c>
      <c r="M20" s="193">
        <v>36</v>
      </c>
      <c r="N20" s="202" t="s">
        <v>50</v>
      </c>
      <c r="O20" s="202" t="s">
        <v>50</v>
      </c>
      <c r="P20" s="202" t="s">
        <v>50</v>
      </c>
      <c r="Q20" s="106"/>
      <c r="R20" s="194"/>
    </row>
    <row r="21" spans="1:18" s="108" customFormat="1" ht="18" customHeight="1" thickBot="1">
      <c r="A21" s="206"/>
      <c r="B21" s="206"/>
      <c r="C21" s="207">
        <v>12</v>
      </c>
      <c r="D21" s="206"/>
      <c r="E21" s="208">
        <v>5503</v>
      </c>
      <c r="F21" s="209">
        <v>5115</v>
      </c>
      <c r="G21" s="209">
        <v>3307</v>
      </c>
      <c r="H21" s="209">
        <v>1036</v>
      </c>
      <c r="I21" s="209">
        <v>85</v>
      </c>
      <c r="J21" s="209">
        <v>657</v>
      </c>
      <c r="K21" s="210">
        <v>30</v>
      </c>
      <c r="L21" s="209">
        <v>388</v>
      </c>
      <c r="M21" s="209">
        <v>296</v>
      </c>
      <c r="N21" s="202">
        <v>10</v>
      </c>
      <c r="O21" s="202">
        <v>82</v>
      </c>
      <c r="P21" s="202" t="s">
        <v>50</v>
      </c>
      <c r="Q21" s="106"/>
      <c r="R21" s="194"/>
    </row>
    <row r="22" spans="1:17" ht="15" customHeight="1">
      <c r="A22" s="211" t="s">
        <v>327</v>
      </c>
      <c r="N22" s="212"/>
      <c r="O22" s="212"/>
      <c r="P22" s="212" t="s">
        <v>328</v>
      </c>
      <c r="Q22" s="95"/>
    </row>
    <row r="23" ht="13.5">
      <c r="A23" s="211" t="s">
        <v>431</v>
      </c>
    </row>
    <row r="25" spans="5:16" ht="13.5"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</row>
  </sheetData>
  <sheetProtection/>
  <mergeCells count="6">
    <mergeCell ref="A1:P1"/>
    <mergeCell ref="A3:D4"/>
    <mergeCell ref="E3:E4"/>
    <mergeCell ref="F3:I3"/>
    <mergeCell ref="J3:K3"/>
    <mergeCell ref="L3:O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4.75390625" style="299" customWidth="1"/>
    <col min="2" max="2" width="3.25390625" style="299" customWidth="1"/>
    <col min="3" max="3" width="2.75390625" style="299" customWidth="1"/>
    <col min="4" max="4" width="2.50390625" style="299" customWidth="1"/>
    <col min="5" max="5" width="10.25390625" style="299" customWidth="1"/>
    <col min="6" max="6" width="10.125" style="299" customWidth="1"/>
    <col min="7" max="7" width="9.50390625" style="299" bestFit="1" customWidth="1"/>
    <col min="8" max="8" width="7.00390625" style="299" customWidth="1"/>
    <col min="9" max="10" width="10.125" style="299" customWidth="1"/>
    <col min="11" max="11" width="9.50390625" style="299" bestFit="1" customWidth="1"/>
    <col min="12" max="12" width="7.00390625" style="299" customWidth="1"/>
    <col min="13" max="16384" width="9.00390625" style="299" customWidth="1"/>
  </cols>
  <sheetData>
    <row r="1" spans="1:12" s="181" customFormat="1" ht="17.25">
      <c r="A1" s="680" t="s">
        <v>455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8" s="184" customFormat="1" ht="12.75" customHeight="1" thickBot="1">
      <c r="A2" s="182"/>
      <c r="B2" s="182"/>
      <c r="C2" s="182"/>
      <c r="D2" s="182"/>
      <c r="E2" s="182"/>
      <c r="F2" s="182"/>
      <c r="G2" s="182"/>
      <c r="H2" s="182"/>
    </row>
    <row r="3" spans="1:12" s="184" customFormat="1" ht="17.25" customHeight="1">
      <c r="A3" s="693" t="s">
        <v>313</v>
      </c>
      <c r="B3" s="694"/>
      <c r="C3" s="694"/>
      <c r="D3" s="694"/>
      <c r="E3" s="697" t="s">
        <v>329</v>
      </c>
      <c r="F3" s="697"/>
      <c r="G3" s="697"/>
      <c r="H3" s="697"/>
      <c r="I3" s="697" t="s">
        <v>330</v>
      </c>
      <c r="J3" s="697"/>
      <c r="K3" s="697"/>
      <c r="L3" s="698"/>
    </row>
    <row r="4" spans="1:12" s="108" customFormat="1" ht="17.25" customHeight="1">
      <c r="A4" s="695"/>
      <c r="B4" s="696"/>
      <c r="C4" s="696"/>
      <c r="D4" s="696"/>
      <c r="E4" s="213" t="s">
        <v>226</v>
      </c>
      <c r="F4" s="213" t="s">
        <v>318</v>
      </c>
      <c r="G4" s="213" t="s">
        <v>319</v>
      </c>
      <c r="H4" s="213" t="s">
        <v>322</v>
      </c>
      <c r="I4" s="213" t="s">
        <v>226</v>
      </c>
      <c r="J4" s="213" t="s">
        <v>318</v>
      </c>
      <c r="K4" s="213" t="s">
        <v>319</v>
      </c>
      <c r="L4" s="214" t="s">
        <v>322</v>
      </c>
    </row>
    <row r="5" spans="1:12" s="108" customFormat="1" ht="17.25" customHeight="1">
      <c r="A5" s="215" t="s">
        <v>158</v>
      </c>
      <c r="B5" s="104">
        <v>21</v>
      </c>
      <c r="C5" s="216" t="s">
        <v>159</v>
      </c>
      <c r="D5" s="137"/>
      <c r="E5" s="217">
        <v>47842</v>
      </c>
      <c r="F5" s="218">
        <v>36758</v>
      </c>
      <c r="G5" s="218">
        <v>11084</v>
      </c>
      <c r="H5" s="218" t="s">
        <v>18</v>
      </c>
      <c r="I5" s="218">
        <v>49820</v>
      </c>
      <c r="J5" s="218">
        <v>40021</v>
      </c>
      <c r="K5" s="218">
        <v>9658</v>
      </c>
      <c r="L5" s="218">
        <v>141</v>
      </c>
    </row>
    <row r="6" spans="1:12" s="108" customFormat="1" ht="17.25" customHeight="1">
      <c r="A6" s="219"/>
      <c r="B6" s="104">
        <v>22</v>
      </c>
      <c r="C6" s="106"/>
      <c r="D6" s="220"/>
      <c r="E6" s="222">
        <v>46615</v>
      </c>
      <c r="F6" s="223">
        <v>36139</v>
      </c>
      <c r="G6" s="223">
        <v>10451</v>
      </c>
      <c r="H6" s="223">
        <v>25</v>
      </c>
      <c r="I6" s="223">
        <v>54657</v>
      </c>
      <c r="J6" s="223">
        <v>43749</v>
      </c>
      <c r="K6" s="223">
        <v>10890</v>
      </c>
      <c r="L6" s="223">
        <v>18</v>
      </c>
    </row>
    <row r="7" spans="1:12" s="200" customFormat="1" ht="17.25" customHeight="1">
      <c r="A7" s="324"/>
      <c r="B7" s="323">
        <v>23</v>
      </c>
      <c r="C7" s="198"/>
      <c r="D7" s="198"/>
      <c r="E7" s="322">
        <v>50018</v>
      </c>
      <c r="F7" s="321">
        <v>39350</v>
      </c>
      <c r="G7" s="321">
        <v>10668</v>
      </c>
      <c r="H7" s="320" t="s">
        <v>363</v>
      </c>
      <c r="I7" s="319">
        <v>54497</v>
      </c>
      <c r="J7" s="319">
        <v>43312</v>
      </c>
      <c r="K7" s="319">
        <v>11166</v>
      </c>
      <c r="L7" s="200">
        <v>19</v>
      </c>
    </row>
    <row r="8" spans="3:12" s="108" customFormat="1" ht="17.25" customHeight="1">
      <c r="C8" s="298">
        <v>1</v>
      </c>
      <c r="D8" s="221" t="s">
        <v>331</v>
      </c>
      <c r="E8" s="318">
        <v>3758</v>
      </c>
      <c r="F8" s="317">
        <v>2907</v>
      </c>
      <c r="G8" s="108">
        <v>851</v>
      </c>
      <c r="H8" s="298" t="s">
        <v>363</v>
      </c>
      <c r="I8" s="316">
        <v>3835</v>
      </c>
      <c r="J8" s="316">
        <v>3107</v>
      </c>
      <c r="K8" s="316">
        <v>728</v>
      </c>
      <c r="L8" s="298" t="s">
        <v>363</v>
      </c>
    </row>
    <row r="9" spans="1:12" s="108" customFormat="1" ht="17.25" customHeight="1">
      <c r="A9" s="224"/>
      <c r="B9" s="224"/>
      <c r="C9" s="225">
        <v>2</v>
      </c>
      <c r="D9" s="221"/>
      <c r="E9" s="318">
        <v>4109</v>
      </c>
      <c r="F9" s="317">
        <v>3061</v>
      </c>
      <c r="G9" s="317">
        <v>1048</v>
      </c>
      <c r="H9" s="298" t="s">
        <v>363</v>
      </c>
      <c r="I9" s="316">
        <v>3777</v>
      </c>
      <c r="J9" s="316">
        <v>2877</v>
      </c>
      <c r="K9" s="316">
        <v>881</v>
      </c>
      <c r="L9" s="108">
        <v>19</v>
      </c>
    </row>
    <row r="10" spans="1:12" s="108" customFormat="1" ht="17.25" customHeight="1">
      <c r="A10" s="224"/>
      <c r="B10" s="224"/>
      <c r="C10" s="225">
        <v>3</v>
      </c>
      <c r="D10" s="221"/>
      <c r="E10" s="318">
        <v>3351</v>
      </c>
      <c r="F10" s="317">
        <v>2722</v>
      </c>
      <c r="G10" s="108">
        <v>629</v>
      </c>
      <c r="H10" s="298" t="s">
        <v>363</v>
      </c>
      <c r="I10" s="316">
        <v>4417</v>
      </c>
      <c r="J10" s="316">
        <v>3530</v>
      </c>
      <c r="K10" s="316">
        <v>887</v>
      </c>
      <c r="L10" s="298" t="s">
        <v>363</v>
      </c>
    </row>
    <row r="11" spans="2:12" s="108" customFormat="1" ht="17.25" customHeight="1">
      <c r="B11" s="224"/>
      <c r="C11" s="225">
        <v>4</v>
      </c>
      <c r="D11" s="226"/>
      <c r="E11" s="318">
        <v>3409</v>
      </c>
      <c r="F11" s="317">
        <v>2839</v>
      </c>
      <c r="G11" s="108">
        <v>570</v>
      </c>
      <c r="H11" s="298" t="s">
        <v>363</v>
      </c>
      <c r="I11" s="316">
        <v>3998</v>
      </c>
      <c r="J11" s="316">
        <v>3303</v>
      </c>
      <c r="K11" s="316">
        <v>695</v>
      </c>
      <c r="L11" s="298" t="s">
        <v>363</v>
      </c>
    </row>
    <row r="12" spans="2:12" s="108" customFormat="1" ht="17.25" customHeight="1">
      <c r="B12" s="224"/>
      <c r="C12" s="225">
        <v>5</v>
      </c>
      <c r="D12" s="226"/>
      <c r="E12" s="318">
        <v>3826</v>
      </c>
      <c r="F12" s="317">
        <v>3033</v>
      </c>
      <c r="G12" s="108">
        <v>793</v>
      </c>
      <c r="H12" s="298" t="s">
        <v>363</v>
      </c>
      <c r="I12" s="316">
        <v>4320</v>
      </c>
      <c r="J12" s="316">
        <v>3418</v>
      </c>
      <c r="K12" s="316">
        <v>902</v>
      </c>
      <c r="L12" s="298" t="s">
        <v>363</v>
      </c>
    </row>
    <row r="13" spans="2:12" s="108" customFormat="1" ht="17.25" customHeight="1">
      <c r="B13" s="224"/>
      <c r="C13" s="225">
        <v>6</v>
      </c>
      <c r="D13" s="226"/>
      <c r="E13" s="318">
        <v>4800</v>
      </c>
      <c r="F13" s="317">
        <v>3586</v>
      </c>
      <c r="G13" s="317">
        <v>1214</v>
      </c>
      <c r="H13" s="298" t="s">
        <v>363</v>
      </c>
      <c r="I13" s="316">
        <v>5140</v>
      </c>
      <c r="J13" s="316">
        <v>3925</v>
      </c>
      <c r="K13" s="316">
        <v>1215</v>
      </c>
      <c r="L13" s="298" t="s">
        <v>363</v>
      </c>
    </row>
    <row r="14" spans="2:12" s="108" customFormat="1" ht="17.25" customHeight="1">
      <c r="B14" s="224"/>
      <c r="C14" s="225">
        <v>7</v>
      </c>
      <c r="D14" s="226"/>
      <c r="E14" s="318">
        <v>4974</v>
      </c>
      <c r="F14" s="317">
        <v>4101</v>
      </c>
      <c r="G14" s="108">
        <v>873</v>
      </c>
      <c r="H14" s="298" t="s">
        <v>363</v>
      </c>
      <c r="I14" s="316">
        <v>6181</v>
      </c>
      <c r="J14" s="316">
        <v>5165</v>
      </c>
      <c r="K14" s="316">
        <v>1016</v>
      </c>
      <c r="L14" s="298" t="s">
        <v>363</v>
      </c>
    </row>
    <row r="15" spans="2:12" s="108" customFormat="1" ht="17.25" customHeight="1">
      <c r="B15" s="224"/>
      <c r="C15" s="225">
        <v>8</v>
      </c>
      <c r="D15" s="226"/>
      <c r="E15" s="318">
        <v>4350</v>
      </c>
      <c r="F15" s="317">
        <v>3946</v>
      </c>
      <c r="G15" s="108">
        <v>404</v>
      </c>
      <c r="H15" s="298" t="s">
        <v>363</v>
      </c>
      <c r="I15" s="316">
        <v>5701</v>
      </c>
      <c r="J15" s="316">
        <v>4725</v>
      </c>
      <c r="K15" s="316">
        <v>976</v>
      </c>
      <c r="L15" s="298" t="s">
        <v>363</v>
      </c>
    </row>
    <row r="16" spans="2:12" s="108" customFormat="1" ht="17.25" customHeight="1">
      <c r="B16" s="224"/>
      <c r="C16" s="225">
        <v>9</v>
      </c>
      <c r="D16" s="226"/>
      <c r="E16" s="318">
        <v>4599</v>
      </c>
      <c r="F16" s="317">
        <v>3461</v>
      </c>
      <c r="G16" s="317">
        <v>1138</v>
      </c>
      <c r="H16" s="298" t="s">
        <v>363</v>
      </c>
      <c r="I16" s="316">
        <v>5207</v>
      </c>
      <c r="J16" s="316">
        <v>4100</v>
      </c>
      <c r="K16" s="316">
        <v>1107</v>
      </c>
      <c r="L16" s="298" t="s">
        <v>363</v>
      </c>
    </row>
    <row r="17" spans="1:12" s="108" customFormat="1" ht="17.25" customHeight="1">
      <c r="A17" s="224"/>
      <c r="B17" s="227"/>
      <c r="C17" s="228">
        <v>10</v>
      </c>
      <c r="D17" s="226"/>
      <c r="E17" s="318">
        <v>4661</v>
      </c>
      <c r="F17" s="317">
        <v>3545</v>
      </c>
      <c r="G17" s="317">
        <v>1116</v>
      </c>
      <c r="H17" s="298" t="s">
        <v>363</v>
      </c>
      <c r="I17" s="316">
        <v>4158</v>
      </c>
      <c r="J17" s="316">
        <v>3189</v>
      </c>
      <c r="K17" s="316">
        <v>969</v>
      </c>
      <c r="L17" s="298" t="s">
        <v>363</v>
      </c>
    </row>
    <row r="18" spans="1:12" s="108" customFormat="1" ht="17.25" customHeight="1">
      <c r="A18" s="224"/>
      <c r="B18" s="227"/>
      <c r="C18" s="228">
        <v>11</v>
      </c>
      <c r="D18" s="226"/>
      <c r="E18" s="318">
        <v>4584</v>
      </c>
      <c r="F18" s="317">
        <v>3372</v>
      </c>
      <c r="G18" s="317">
        <v>1212</v>
      </c>
      <c r="H18" s="298" t="s">
        <v>363</v>
      </c>
      <c r="I18" s="316">
        <v>4224</v>
      </c>
      <c r="J18" s="316">
        <v>3339</v>
      </c>
      <c r="K18" s="316">
        <v>885</v>
      </c>
      <c r="L18" s="298" t="s">
        <v>363</v>
      </c>
    </row>
    <row r="19" spans="1:12" s="108" customFormat="1" ht="17.25" customHeight="1" thickBot="1">
      <c r="A19" s="229"/>
      <c r="B19" s="229"/>
      <c r="C19" s="230">
        <v>12</v>
      </c>
      <c r="D19" s="231"/>
      <c r="E19" s="315">
        <v>3597</v>
      </c>
      <c r="F19" s="313">
        <v>2777</v>
      </c>
      <c r="G19" s="313">
        <v>820</v>
      </c>
      <c r="H19" s="313" t="s">
        <v>363</v>
      </c>
      <c r="I19" s="314">
        <v>3539</v>
      </c>
      <c r="J19" s="314">
        <v>2634</v>
      </c>
      <c r="K19" s="314">
        <v>905</v>
      </c>
      <c r="L19" s="313" t="s">
        <v>363</v>
      </c>
    </row>
    <row r="20" spans="1:12" ht="15" customHeight="1">
      <c r="A20" s="232" t="s">
        <v>362</v>
      </c>
      <c r="B20" s="232"/>
      <c r="C20" s="232"/>
      <c r="D20" s="232"/>
      <c r="E20" s="232"/>
      <c r="F20" s="232"/>
      <c r="G20" s="297"/>
      <c r="H20" s="297"/>
      <c r="J20" s="699" t="s">
        <v>332</v>
      </c>
      <c r="K20" s="699"/>
      <c r="L20" s="699"/>
    </row>
    <row r="21" spans="10:12" ht="13.5">
      <c r="J21" s="692" t="s">
        <v>333</v>
      </c>
      <c r="K21" s="692"/>
      <c r="L21" s="692"/>
    </row>
    <row r="24" spans="5:12" ht="13.5">
      <c r="E24" s="312"/>
      <c r="F24" s="312"/>
      <c r="G24" s="312"/>
      <c r="H24" s="312"/>
      <c r="I24" s="312"/>
      <c r="J24" s="312"/>
      <c r="K24" s="312"/>
      <c r="L24" s="312"/>
    </row>
  </sheetData>
  <sheetProtection/>
  <mergeCells count="6">
    <mergeCell ref="J21:L21"/>
    <mergeCell ref="A1:L1"/>
    <mergeCell ref="A3:D4"/>
    <mergeCell ref="E3:H3"/>
    <mergeCell ref="I3:L3"/>
    <mergeCell ref="J20:L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5.00390625" style="2" customWidth="1"/>
    <col min="2" max="3" width="2.50390625" style="2" customWidth="1"/>
    <col min="4" max="4" width="10.125" style="2" customWidth="1"/>
    <col min="5" max="6" width="8.375" style="2" customWidth="1"/>
    <col min="7" max="8" width="7.625" style="2" customWidth="1"/>
    <col min="9" max="9" width="8.625" style="2" customWidth="1"/>
    <col min="10" max="11" width="5.625" style="2" customWidth="1"/>
    <col min="12" max="12" width="7.625" style="2" customWidth="1"/>
    <col min="13" max="13" width="7.75390625" style="2" customWidth="1"/>
    <col min="14" max="16384" width="9.00390625" style="2" customWidth="1"/>
  </cols>
  <sheetData>
    <row r="1" spans="1:15" s="1" customFormat="1" ht="17.25">
      <c r="A1" s="469" t="s">
        <v>436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25"/>
      <c r="O1" s="25"/>
    </row>
    <row r="2" spans="4:15" ht="8.25" customHeight="1" thickBot="1"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8" customFormat="1" ht="12.75" customHeight="1">
      <c r="A3" s="471" t="s">
        <v>20</v>
      </c>
      <c r="B3" s="472"/>
      <c r="C3" s="473"/>
      <c r="D3" s="476" t="s">
        <v>21</v>
      </c>
      <c r="E3" s="478" t="s">
        <v>22</v>
      </c>
      <c r="F3" s="480" t="s">
        <v>23</v>
      </c>
      <c r="G3" s="482" t="s">
        <v>24</v>
      </c>
      <c r="H3" s="482" t="s">
        <v>25</v>
      </c>
      <c r="I3" s="482" t="s">
        <v>26</v>
      </c>
      <c r="J3" s="26" t="s">
        <v>12</v>
      </c>
      <c r="K3" s="26" t="s">
        <v>13</v>
      </c>
      <c r="L3" s="482" t="s">
        <v>27</v>
      </c>
      <c r="M3" s="26" t="s">
        <v>28</v>
      </c>
      <c r="N3" s="27"/>
      <c r="O3" s="27"/>
    </row>
    <row r="4" spans="1:15" s="28" customFormat="1" ht="12.75" customHeight="1">
      <c r="A4" s="474"/>
      <c r="B4" s="474"/>
      <c r="C4" s="475"/>
      <c r="D4" s="477"/>
      <c r="E4" s="479"/>
      <c r="F4" s="481"/>
      <c r="G4" s="481"/>
      <c r="H4" s="481"/>
      <c r="I4" s="481"/>
      <c r="J4" s="29" t="s">
        <v>15</v>
      </c>
      <c r="K4" s="29" t="s">
        <v>15</v>
      </c>
      <c r="L4" s="481"/>
      <c r="M4" s="29" t="s">
        <v>29</v>
      </c>
      <c r="N4" s="30" t="s">
        <v>30</v>
      </c>
      <c r="O4" s="30" t="s">
        <v>30</v>
      </c>
    </row>
    <row r="5" spans="1:15" ht="13.5" customHeight="1">
      <c r="A5" s="31" t="s">
        <v>16</v>
      </c>
      <c r="B5" s="18">
        <v>18</v>
      </c>
      <c r="C5" s="239" t="s">
        <v>17</v>
      </c>
      <c r="D5" s="32">
        <v>406520</v>
      </c>
      <c r="E5" s="237">
        <v>130135</v>
      </c>
      <c r="F5" s="238">
        <v>65505</v>
      </c>
      <c r="G5" s="237">
        <v>2341</v>
      </c>
      <c r="H5" s="237">
        <v>9544</v>
      </c>
      <c r="I5" s="237">
        <v>195093</v>
      </c>
      <c r="J5" s="237">
        <v>76</v>
      </c>
      <c r="K5" s="237">
        <v>1689</v>
      </c>
      <c r="L5" s="237">
        <v>608</v>
      </c>
      <c r="M5" s="238">
        <v>1529</v>
      </c>
      <c r="N5" s="483"/>
      <c r="O5" s="33" t="s">
        <v>30</v>
      </c>
    </row>
    <row r="6" spans="1:15" ht="13.5" customHeight="1">
      <c r="A6" s="241"/>
      <c r="B6" s="18">
        <v>19</v>
      </c>
      <c r="C6" s="34"/>
      <c r="D6" s="32">
        <v>391448</v>
      </c>
      <c r="E6" s="237">
        <v>130902</v>
      </c>
      <c r="F6" s="238">
        <v>68412</v>
      </c>
      <c r="G6" s="237">
        <v>2121</v>
      </c>
      <c r="H6" s="237">
        <v>9906</v>
      </c>
      <c r="I6" s="237">
        <v>176170</v>
      </c>
      <c r="J6" s="237">
        <v>76</v>
      </c>
      <c r="K6" s="237">
        <v>1440</v>
      </c>
      <c r="L6" s="237">
        <v>788</v>
      </c>
      <c r="M6" s="238">
        <v>1633</v>
      </c>
      <c r="N6" s="484"/>
      <c r="O6" s="33" t="s">
        <v>30</v>
      </c>
    </row>
    <row r="7" spans="1:15" ht="13.5" customHeight="1">
      <c r="A7" s="241"/>
      <c r="B7" s="18">
        <v>20</v>
      </c>
      <c r="C7" s="34"/>
      <c r="D7" s="32">
        <v>429549</v>
      </c>
      <c r="E7" s="237">
        <v>139547</v>
      </c>
      <c r="F7" s="238">
        <v>74119</v>
      </c>
      <c r="G7" s="237">
        <v>2177</v>
      </c>
      <c r="H7" s="237">
        <v>9857</v>
      </c>
      <c r="I7" s="237">
        <v>199316</v>
      </c>
      <c r="J7" s="237">
        <v>96</v>
      </c>
      <c r="K7" s="237">
        <v>1621</v>
      </c>
      <c r="L7" s="237">
        <v>1030</v>
      </c>
      <c r="M7" s="238">
        <v>1786</v>
      </c>
      <c r="N7" s="33" t="s">
        <v>30</v>
      </c>
      <c r="O7" s="33" t="s">
        <v>30</v>
      </c>
    </row>
    <row r="8" spans="1:15" ht="13.5" customHeight="1">
      <c r="A8" s="241"/>
      <c r="B8" s="251">
        <v>21</v>
      </c>
      <c r="C8" s="34"/>
      <c r="D8" s="32">
        <v>478032</v>
      </c>
      <c r="E8" s="237">
        <v>166949</v>
      </c>
      <c r="F8" s="238">
        <v>88877</v>
      </c>
      <c r="G8" s="237">
        <v>3130</v>
      </c>
      <c r="H8" s="237">
        <v>11111</v>
      </c>
      <c r="I8" s="237">
        <v>203214</v>
      </c>
      <c r="J8" s="237">
        <v>79</v>
      </c>
      <c r="K8" s="237">
        <v>2283</v>
      </c>
      <c r="L8" s="237">
        <v>560</v>
      </c>
      <c r="M8" s="238">
        <v>1829</v>
      </c>
      <c r="N8" s="33" t="s">
        <v>30</v>
      </c>
      <c r="O8" s="33" t="s">
        <v>30</v>
      </c>
    </row>
    <row r="9" spans="1:15" ht="13.5" customHeight="1" thickBot="1">
      <c r="A9" s="245"/>
      <c r="B9" s="19">
        <v>22</v>
      </c>
      <c r="C9" s="35"/>
      <c r="D9" s="252">
        <v>540638</v>
      </c>
      <c r="E9" s="253">
        <v>191738</v>
      </c>
      <c r="F9" s="253">
        <v>100577</v>
      </c>
      <c r="G9" s="253">
        <v>3712</v>
      </c>
      <c r="H9" s="253">
        <v>12355</v>
      </c>
      <c r="I9" s="253">
        <v>227226</v>
      </c>
      <c r="J9" s="254">
        <v>293</v>
      </c>
      <c r="K9" s="253">
        <v>1799</v>
      </c>
      <c r="L9" s="253">
        <v>1125</v>
      </c>
      <c r="M9" s="253">
        <v>1813</v>
      </c>
      <c r="N9" s="33"/>
      <c r="O9" s="33"/>
    </row>
    <row r="10" spans="1:15" ht="14.25" customHeight="1">
      <c r="A10" s="36" t="s">
        <v>31</v>
      </c>
      <c r="D10" s="37"/>
      <c r="E10" s="37"/>
      <c r="F10" s="37"/>
      <c r="G10" s="37"/>
      <c r="H10" s="37"/>
      <c r="I10" s="37"/>
      <c r="J10" s="37"/>
      <c r="K10" s="485" t="s">
        <v>19</v>
      </c>
      <c r="L10" s="485"/>
      <c r="M10" s="485"/>
      <c r="N10" s="3"/>
      <c r="O10" s="3"/>
    </row>
    <row r="14" ht="13.5">
      <c r="E14" s="38"/>
    </row>
  </sheetData>
  <sheetProtection/>
  <mergeCells count="11">
    <mergeCell ref="N5:N6"/>
    <mergeCell ref="K10:M10"/>
    <mergeCell ref="A1:M1"/>
    <mergeCell ref="A3:C4"/>
    <mergeCell ref="D3:D4"/>
    <mergeCell ref="E3:E4"/>
    <mergeCell ref="F3:F4"/>
    <mergeCell ref="G3:G4"/>
    <mergeCell ref="H3:H4"/>
    <mergeCell ref="I3:I4"/>
    <mergeCell ref="L3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12" zoomScalePageLayoutView="0" workbookViewId="0" topLeftCell="A1">
      <selection activeCell="A1" sqref="A1:H1"/>
    </sheetView>
  </sheetViews>
  <sheetFormatPr defaultColWidth="9.00390625" defaultRowHeight="13.5"/>
  <cols>
    <col min="1" max="1" width="6.375" style="2" customWidth="1"/>
    <col min="2" max="2" width="5.50390625" style="2" customWidth="1"/>
    <col min="3" max="3" width="4.75390625" style="2" customWidth="1"/>
    <col min="4" max="4" width="11.125" style="2" customWidth="1"/>
    <col min="5" max="7" width="13.25390625" style="2" customWidth="1"/>
    <col min="8" max="8" width="19.375" style="2" customWidth="1"/>
    <col min="9" max="9" width="13.625" style="2" customWidth="1"/>
    <col min="10" max="16384" width="9.00390625" style="2" customWidth="1"/>
  </cols>
  <sheetData>
    <row r="1" spans="1:8" s="1" customFormat="1" ht="17.25">
      <c r="A1" s="491" t="s">
        <v>437</v>
      </c>
      <c r="B1" s="492"/>
      <c r="C1" s="492"/>
      <c r="D1" s="492"/>
      <c r="E1" s="492"/>
      <c r="F1" s="492"/>
      <c r="G1" s="492"/>
      <c r="H1" s="492"/>
    </row>
    <row r="2" spans="1:10" ht="15" customHeight="1" thickBot="1">
      <c r="A2" s="3"/>
      <c r="B2" s="3"/>
      <c r="C2" s="3"/>
      <c r="D2" s="3"/>
      <c r="E2" s="3"/>
      <c r="F2" s="3"/>
      <c r="G2" s="3"/>
      <c r="H2" s="46" t="s">
        <v>420</v>
      </c>
      <c r="I2" s="3"/>
      <c r="J2" s="3"/>
    </row>
    <row r="3" spans="1:10" ht="13.5" customHeight="1">
      <c r="A3" s="493" t="s">
        <v>32</v>
      </c>
      <c r="B3" s="494"/>
      <c r="C3" s="495"/>
      <c r="D3" s="498" t="s">
        <v>33</v>
      </c>
      <c r="E3" s="498" t="s">
        <v>6</v>
      </c>
      <c r="F3" s="498" t="s">
        <v>34</v>
      </c>
      <c r="G3" s="500" t="s">
        <v>35</v>
      </c>
      <c r="H3" s="47" t="s">
        <v>36</v>
      </c>
      <c r="I3" s="3"/>
      <c r="J3" s="3"/>
    </row>
    <row r="4" spans="1:8" ht="13.5" customHeight="1">
      <c r="A4" s="496"/>
      <c r="B4" s="496"/>
      <c r="C4" s="497"/>
      <c r="D4" s="499"/>
      <c r="E4" s="499"/>
      <c r="F4" s="499"/>
      <c r="G4" s="501"/>
      <c r="H4" s="48" t="s">
        <v>37</v>
      </c>
    </row>
    <row r="5" spans="1:8" ht="13.5" customHeight="1">
      <c r="A5" s="242" t="s">
        <v>16</v>
      </c>
      <c r="B5" s="39">
        <v>20</v>
      </c>
      <c r="C5" s="246" t="s">
        <v>17</v>
      </c>
      <c r="D5" s="49">
        <v>468</v>
      </c>
      <c r="E5" s="50">
        <v>462</v>
      </c>
      <c r="F5" s="50">
        <v>115</v>
      </c>
      <c r="G5" s="50">
        <v>347</v>
      </c>
      <c r="H5" s="54">
        <v>320</v>
      </c>
    </row>
    <row r="6" spans="1:8" ht="13.5" customHeight="1">
      <c r="A6" s="241"/>
      <c r="B6" s="39">
        <v>21</v>
      </c>
      <c r="C6" s="40"/>
      <c r="D6" s="51">
        <v>468</v>
      </c>
      <c r="E6" s="50">
        <v>463</v>
      </c>
      <c r="F6" s="50">
        <v>111</v>
      </c>
      <c r="G6" s="50">
        <v>352</v>
      </c>
      <c r="H6" s="54">
        <v>323</v>
      </c>
    </row>
    <row r="7" spans="1:8" ht="13.5" customHeight="1">
      <c r="A7" s="241"/>
      <c r="B7" s="39">
        <v>22</v>
      </c>
      <c r="C7" s="40"/>
      <c r="D7" s="49">
        <v>468</v>
      </c>
      <c r="E7" s="51">
        <v>466</v>
      </c>
      <c r="F7" s="51">
        <v>112</v>
      </c>
      <c r="G7" s="51">
        <v>354</v>
      </c>
      <c r="H7" s="55">
        <v>329</v>
      </c>
    </row>
    <row r="8" spans="1:8" ht="13.5" customHeight="1">
      <c r="A8" s="241"/>
      <c r="B8" s="39">
        <v>23</v>
      </c>
      <c r="C8" s="40"/>
      <c r="D8" s="51">
        <v>479</v>
      </c>
      <c r="E8" s="52">
        <v>469</v>
      </c>
      <c r="F8" s="52">
        <v>110</v>
      </c>
      <c r="G8" s="52">
        <v>359</v>
      </c>
      <c r="H8" s="55">
        <v>327</v>
      </c>
    </row>
    <row r="9" spans="1:10" s="44" customFormat="1" ht="16.5" customHeight="1">
      <c r="A9" s="41"/>
      <c r="B9" s="42">
        <v>24</v>
      </c>
      <c r="C9" s="43"/>
      <c r="D9" s="352">
        <f>SUM(D10:D21)</f>
        <v>479</v>
      </c>
      <c r="E9" s="352">
        <f>SUM(E10:E21)</f>
        <v>473</v>
      </c>
      <c r="F9" s="352">
        <f>SUM(F10:F21)</f>
        <v>108</v>
      </c>
      <c r="G9" s="352">
        <f>SUM(G10:G21)</f>
        <v>365</v>
      </c>
      <c r="H9" s="56">
        <v>332</v>
      </c>
      <c r="I9" s="2"/>
      <c r="J9" s="2"/>
    </row>
    <row r="10" spans="1:8" ht="12" customHeight="1">
      <c r="A10" s="241"/>
      <c r="B10" s="487" t="s">
        <v>38</v>
      </c>
      <c r="C10" s="488"/>
      <c r="D10" s="51">
        <v>166</v>
      </c>
      <c r="E10" s="52">
        <f aca="true" t="shared" si="0" ref="E10:E21">SUM(F10:G10)</f>
        <v>163</v>
      </c>
      <c r="F10" s="52">
        <v>20</v>
      </c>
      <c r="G10" s="52">
        <v>143</v>
      </c>
      <c r="H10" s="55">
        <v>319</v>
      </c>
    </row>
    <row r="11" spans="1:8" ht="12" customHeight="1">
      <c r="A11" s="241"/>
      <c r="B11" s="487" t="s">
        <v>39</v>
      </c>
      <c r="C11" s="488"/>
      <c r="D11" s="51">
        <v>8</v>
      </c>
      <c r="E11" s="52">
        <f t="shared" si="0"/>
        <v>8</v>
      </c>
      <c r="F11" s="52">
        <v>5</v>
      </c>
      <c r="G11" s="52">
        <v>3</v>
      </c>
      <c r="H11" s="55">
        <v>348</v>
      </c>
    </row>
    <row r="12" spans="1:8" ht="12" customHeight="1">
      <c r="A12" s="241"/>
      <c r="B12" s="487" t="s">
        <v>40</v>
      </c>
      <c r="C12" s="488"/>
      <c r="D12" s="51">
        <v>15</v>
      </c>
      <c r="E12" s="52">
        <f t="shared" si="0"/>
        <v>15</v>
      </c>
      <c r="F12" s="52">
        <v>6</v>
      </c>
      <c r="G12" s="52">
        <v>9</v>
      </c>
      <c r="H12" s="55">
        <v>315</v>
      </c>
    </row>
    <row r="13" spans="1:8" ht="12" customHeight="1">
      <c r="A13" s="241"/>
      <c r="B13" s="487" t="s">
        <v>41</v>
      </c>
      <c r="C13" s="488"/>
      <c r="D13" s="51">
        <v>25</v>
      </c>
      <c r="E13" s="52">
        <f t="shared" si="0"/>
        <v>25</v>
      </c>
      <c r="F13" s="52">
        <v>12</v>
      </c>
      <c r="G13" s="52">
        <v>13</v>
      </c>
      <c r="H13" s="55">
        <v>393</v>
      </c>
    </row>
    <row r="14" spans="1:8" ht="12" customHeight="1">
      <c r="A14" s="241"/>
      <c r="B14" s="487" t="s">
        <v>42</v>
      </c>
      <c r="C14" s="488"/>
      <c r="D14" s="51">
        <v>67</v>
      </c>
      <c r="E14" s="52">
        <f t="shared" si="0"/>
        <v>66</v>
      </c>
      <c r="F14" s="52">
        <v>13</v>
      </c>
      <c r="G14" s="52">
        <v>53</v>
      </c>
      <c r="H14" s="55">
        <v>351</v>
      </c>
    </row>
    <row r="15" spans="1:8" ht="12" customHeight="1">
      <c r="A15" s="241"/>
      <c r="B15" s="487" t="s">
        <v>43</v>
      </c>
      <c r="C15" s="488"/>
      <c r="D15" s="51">
        <v>26</v>
      </c>
      <c r="E15" s="52">
        <f t="shared" si="0"/>
        <v>25</v>
      </c>
      <c r="F15" s="51">
        <v>6</v>
      </c>
      <c r="G15" s="51">
        <v>19</v>
      </c>
      <c r="H15" s="55">
        <v>318</v>
      </c>
    </row>
    <row r="16" spans="1:8" ht="12" customHeight="1">
      <c r="A16" s="241"/>
      <c r="B16" s="487" t="s">
        <v>44</v>
      </c>
      <c r="C16" s="488"/>
      <c r="D16" s="51">
        <v>40</v>
      </c>
      <c r="E16" s="52">
        <f t="shared" si="0"/>
        <v>40</v>
      </c>
      <c r="F16" s="51">
        <v>11</v>
      </c>
      <c r="G16" s="51">
        <v>29</v>
      </c>
      <c r="H16" s="55">
        <v>369</v>
      </c>
    </row>
    <row r="17" spans="1:8" ht="12" customHeight="1">
      <c r="A17" s="241"/>
      <c r="B17" s="487" t="s">
        <v>45</v>
      </c>
      <c r="C17" s="488"/>
      <c r="D17" s="51">
        <v>36</v>
      </c>
      <c r="E17" s="52">
        <f t="shared" si="0"/>
        <v>36</v>
      </c>
      <c r="F17" s="51">
        <v>13</v>
      </c>
      <c r="G17" s="51">
        <v>23</v>
      </c>
      <c r="H17" s="55">
        <v>357</v>
      </c>
    </row>
    <row r="18" spans="1:8" ht="12" customHeight="1">
      <c r="A18" s="241"/>
      <c r="B18" s="487" t="s">
        <v>46</v>
      </c>
      <c r="C18" s="488"/>
      <c r="D18" s="51">
        <v>27</v>
      </c>
      <c r="E18" s="52">
        <f t="shared" si="0"/>
        <v>27</v>
      </c>
      <c r="F18" s="51">
        <v>4</v>
      </c>
      <c r="G18" s="51">
        <v>23</v>
      </c>
      <c r="H18" s="55">
        <v>298</v>
      </c>
    </row>
    <row r="19" spans="1:8" ht="12" customHeight="1">
      <c r="A19" s="241"/>
      <c r="B19" s="487" t="s">
        <v>47</v>
      </c>
      <c r="C19" s="488"/>
      <c r="D19" s="51">
        <v>43</v>
      </c>
      <c r="E19" s="52">
        <f t="shared" si="0"/>
        <v>42</v>
      </c>
      <c r="F19" s="51">
        <v>13</v>
      </c>
      <c r="G19" s="51">
        <v>29</v>
      </c>
      <c r="H19" s="55">
        <v>306</v>
      </c>
    </row>
    <row r="20" spans="1:8" ht="12" customHeight="1">
      <c r="A20" s="45"/>
      <c r="B20" s="487" t="s">
        <v>48</v>
      </c>
      <c r="C20" s="488"/>
      <c r="D20" s="51">
        <v>14</v>
      </c>
      <c r="E20" s="52">
        <f t="shared" si="0"/>
        <v>14</v>
      </c>
      <c r="F20" s="51">
        <v>5</v>
      </c>
      <c r="G20" s="51">
        <v>9</v>
      </c>
      <c r="H20" s="55">
        <v>357</v>
      </c>
    </row>
    <row r="21" spans="1:8" ht="12" customHeight="1" thickBot="1">
      <c r="A21" s="19"/>
      <c r="B21" s="489" t="s">
        <v>49</v>
      </c>
      <c r="C21" s="490"/>
      <c r="D21" s="53">
        <v>12</v>
      </c>
      <c r="E21" s="53">
        <f t="shared" si="0"/>
        <v>12</v>
      </c>
      <c r="F21" s="53" t="s">
        <v>418</v>
      </c>
      <c r="G21" s="53">
        <v>12</v>
      </c>
      <c r="H21" s="57">
        <v>243</v>
      </c>
    </row>
    <row r="22" spans="2:8" ht="14.25" customHeight="1">
      <c r="B22" s="486"/>
      <c r="C22" s="486"/>
      <c r="H22" s="336" t="s">
        <v>51</v>
      </c>
    </row>
    <row r="23" ht="13.5">
      <c r="F23" s="3"/>
    </row>
    <row r="24" ht="13.5">
      <c r="F24" s="3"/>
    </row>
  </sheetData>
  <sheetProtection/>
  <mergeCells count="19">
    <mergeCell ref="A1:H1"/>
    <mergeCell ref="A3:C4"/>
    <mergeCell ref="D3:D4"/>
    <mergeCell ref="E3:E4"/>
    <mergeCell ref="F3:F4"/>
    <mergeCell ref="G3:G4"/>
    <mergeCell ref="B10:C10"/>
    <mergeCell ref="B11:C11"/>
    <mergeCell ref="B12:C12"/>
    <mergeCell ref="B13:C13"/>
    <mergeCell ref="B14:C14"/>
    <mergeCell ref="B15:C15"/>
    <mergeCell ref="B22:C22"/>
    <mergeCell ref="B16:C16"/>
    <mergeCell ref="B17:C17"/>
    <mergeCell ref="B18:C18"/>
    <mergeCell ref="B19:C19"/>
    <mergeCell ref="B20:C20"/>
    <mergeCell ref="B21:C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E10:E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4.00390625" style="2" customWidth="1"/>
    <col min="2" max="2" width="2.75390625" style="2" customWidth="1"/>
    <col min="3" max="3" width="2.25390625" style="2" customWidth="1"/>
    <col min="4" max="4" width="6.00390625" style="2" customWidth="1"/>
    <col min="5" max="18" width="5.125" style="2" customWidth="1"/>
    <col min="19" max="16384" width="9.00390625" style="2" customWidth="1"/>
  </cols>
  <sheetData>
    <row r="1" spans="1:18" s="1" customFormat="1" ht="17.25">
      <c r="A1" s="502" t="s">
        <v>438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1:18" s="1" customFormat="1" ht="9.75" customHeight="1" thickBot="1">
      <c r="A2" s="378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20" s="241" customFormat="1" ht="91.5" customHeight="1">
      <c r="A3" s="504" t="s">
        <v>52</v>
      </c>
      <c r="B3" s="504"/>
      <c r="C3" s="505"/>
      <c r="D3" s="440" t="s">
        <v>53</v>
      </c>
      <c r="E3" s="396" t="s">
        <v>54</v>
      </c>
      <c r="F3" s="396" t="s">
        <v>55</v>
      </c>
      <c r="G3" s="396" t="s">
        <v>56</v>
      </c>
      <c r="H3" s="382" t="s">
        <v>57</v>
      </c>
      <c r="I3" s="381" t="s">
        <v>58</v>
      </c>
      <c r="J3" s="397" t="s">
        <v>59</v>
      </c>
      <c r="K3" s="438" t="s">
        <v>60</v>
      </c>
      <c r="L3" s="396" t="s">
        <v>61</v>
      </c>
      <c r="M3" s="396" t="s">
        <v>62</v>
      </c>
      <c r="N3" s="396" t="s">
        <v>63</v>
      </c>
      <c r="O3" s="439" t="s">
        <v>64</v>
      </c>
      <c r="P3" s="439" t="s">
        <v>65</v>
      </c>
      <c r="Q3" s="439" t="s">
        <v>66</v>
      </c>
      <c r="R3" s="439" t="s">
        <v>67</v>
      </c>
      <c r="S3" s="45"/>
      <c r="T3" s="58"/>
    </row>
    <row r="4" spans="1:19" s="241" customFormat="1" ht="18" customHeight="1">
      <c r="A4" s="359" t="s">
        <v>16</v>
      </c>
      <c r="B4" s="358">
        <v>20</v>
      </c>
      <c r="C4" s="357" t="s">
        <v>17</v>
      </c>
      <c r="D4" s="383">
        <f>SUM(E4:R4)</f>
        <v>22191</v>
      </c>
      <c r="E4" s="384">
        <v>1206</v>
      </c>
      <c r="F4" s="384">
        <v>615</v>
      </c>
      <c r="G4" s="384">
        <v>5915</v>
      </c>
      <c r="H4" s="384">
        <v>514</v>
      </c>
      <c r="I4" s="384">
        <v>955</v>
      </c>
      <c r="J4" s="385">
        <v>831</v>
      </c>
      <c r="K4" s="384">
        <v>356</v>
      </c>
      <c r="L4" s="384">
        <v>122</v>
      </c>
      <c r="M4" s="384">
        <v>228</v>
      </c>
      <c r="N4" s="384">
        <v>688</v>
      </c>
      <c r="O4" s="384">
        <v>271</v>
      </c>
      <c r="P4" s="384">
        <v>562</v>
      </c>
      <c r="Q4" s="384">
        <v>6861</v>
      </c>
      <c r="R4" s="384">
        <v>3067</v>
      </c>
      <c r="S4" s="45"/>
    </row>
    <row r="5" spans="1:18" s="28" customFormat="1" ht="16.5" customHeight="1">
      <c r="A5" s="27"/>
      <c r="B5" s="356">
        <v>21</v>
      </c>
      <c r="C5" s="27"/>
      <c r="D5" s="386">
        <v>19389</v>
      </c>
      <c r="E5" s="387">
        <v>1220</v>
      </c>
      <c r="F5" s="387">
        <v>636</v>
      </c>
      <c r="G5" s="387">
        <v>4955</v>
      </c>
      <c r="H5" s="387">
        <v>482</v>
      </c>
      <c r="I5" s="387">
        <v>1038</v>
      </c>
      <c r="J5" s="387">
        <v>966</v>
      </c>
      <c r="K5" s="387">
        <v>427</v>
      </c>
      <c r="L5" s="388">
        <v>108</v>
      </c>
      <c r="M5" s="388">
        <v>289</v>
      </c>
      <c r="N5" s="388">
        <v>646</v>
      </c>
      <c r="O5" s="388">
        <v>302</v>
      </c>
      <c r="P5" s="388">
        <v>592</v>
      </c>
      <c r="Q5" s="388">
        <v>5582</v>
      </c>
      <c r="R5" s="388">
        <v>2146</v>
      </c>
    </row>
    <row r="6" spans="1:18" s="353" customFormat="1" ht="17.25" customHeight="1" thickBot="1">
      <c r="A6" s="254"/>
      <c r="B6" s="355">
        <v>22</v>
      </c>
      <c r="C6" s="354"/>
      <c r="D6" s="389">
        <f>SUM(E6:R6)</f>
        <v>18683</v>
      </c>
      <c r="E6" s="390">
        <v>1138</v>
      </c>
      <c r="F6" s="390">
        <v>699</v>
      </c>
      <c r="G6" s="390">
        <v>4945</v>
      </c>
      <c r="H6" s="390">
        <v>439</v>
      </c>
      <c r="I6" s="390">
        <v>870</v>
      </c>
      <c r="J6" s="390">
        <v>702</v>
      </c>
      <c r="K6" s="390">
        <v>361</v>
      </c>
      <c r="L6" s="390">
        <v>105</v>
      </c>
      <c r="M6" s="390">
        <v>269</v>
      </c>
      <c r="N6" s="390">
        <v>747</v>
      </c>
      <c r="O6" s="390">
        <v>223</v>
      </c>
      <c r="P6" s="390">
        <v>617</v>
      </c>
      <c r="Q6" s="390">
        <v>5035</v>
      </c>
      <c r="R6" s="390">
        <v>2533</v>
      </c>
    </row>
    <row r="7" spans="12:18" ht="15" customHeight="1">
      <c r="L7" s="506" t="s">
        <v>68</v>
      </c>
      <c r="M7" s="506"/>
      <c r="N7" s="506"/>
      <c r="O7" s="506"/>
      <c r="P7" s="506"/>
      <c r="Q7" s="506"/>
      <c r="R7" s="506"/>
    </row>
    <row r="8" ht="13.5">
      <c r="D8" s="58"/>
    </row>
  </sheetData>
  <sheetProtection/>
  <mergeCells count="3">
    <mergeCell ref="A1:R1"/>
    <mergeCell ref="A3:C3"/>
    <mergeCell ref="L7:R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3.625" style="0" customWidth="1"/>
    <col min="2" max="2" width="18.875" style="0" customWidth="1"/>
    <col min="3" max="6" width="12.75390625" style="0" customWidth="1"/>
    <col min="7" max="7" width="13.25390625" style="328" customWidth="1"/>
  </cols>
  <sheetData>
    <row r="1" spans="1:7" ht="17.25" customHeight="1">
      <c r="A1" s="452" t="s">
        <v>439</v>
      </c>
      <c r="B1" s="452"/>
      <c r="C1" s="452"/>
      <c r="D1" s="452"/>
      <c r="E1" s="452"/>
      <c r="F1" s="452"/>
      <c r="G1" s="452"/>
    </row>
    <row r="2" spans="1:10" ht="17.25" customHeight="1" thickBot="1">
      <c r="A2" s="59" t="s">
        <v>69</v>
      </c>
      <c r="B2" s="59"/>
      <c r="C2" s="59"/>
      <c r="D2" s="59"/>
      <c r="E2" s="59"/>
      <c r="F2" s="59"/>
      <c r="G2" s="331"/>
      <c r="H2" s="60"/>
      <c r="I2" s="60"/>
      <c r="J2" s="60"/>
    </row>
    <row r="3" spans="1:7" ht="24.75" customHeight="1">
      <c r="A3" s="514" t="s">
        <v>71</v>
      </c>
      <c r="B3" s="515"/>
      <c r="C3" s="61" t="s">
        <v>72</v>
      </c>
      <c r="D3" s="61" t="s">
        <v>73</v>
      </c>
      <c r="E3" s="61" t="s">
        <v>74</v>
      </c>
      <c r="F3" s="65" t="s">
        <v>88</v>
      </c>
      <c r="G3" s="330" t="s">
        <v>392</v>
      </c>
    </row>
    <row r="4" spans="1:7" ht="19.5" customHeight="1">
      <c r="A4" s="522" t="s">
        <v>70</v>
      </c>
      <c r="B4" s="523"/>
      <c r="C4" s="401">
        <v>34058000</v>
      </c>
      <c r="D4" s="401">
        <v>34058000</v>
      </c>
      <c r="E4" s="401">
        <v>32970000</v>
      </c>
      <c r="F4" s="401">
        <v>33052000</v>
      </c>
      <c r="G4" s="402">
        <v>31963000</v>
      </c>
    </row>
    <row r="5" spans="1:7" ht="19.5" customHeight="1">
      <c r="A5" s="524" t="s">
        <v>86</v>
      </c>
      <c r="B5" s="398" t="s">
        <v>21</v>
      </c>
      <c r="C5" s="401">
        <v>29121822</v>
      </c>
      <c r="D5" s="401">
        <v>28270522</v>
      </c>
      <c r="E5" s="401">
        <v>26992529</v>
      </c>
      <c r="F5" s="401">
        <v>25976821</v>
      </c>
      <c r="G5" s="402">
        <v>24924555</v>
      </c>
    </row>
    <row r="6" spans="1:7" ht="19.5" customHeight="1">
      <c r="A6" s="525"/>
      <c r="B6" s="400" t="s">
        <v>75</v>
      </c>
      <c r="C6" s="401">
        <v>23500181</v>
      </c>
      <c r="D6" s="401">
        <v>22843306</v>
      </c>
      <c r="E6" s="401">
        <v>21651289</v>
      </c>
      <c r="F6" s="401">
        <v>21000068</v>
      </c>
      <c r="G6" s="402">
        <v>20058422</v>
      </c>
    </row>
    <row r="7" spans="1:7" ht="19.5" customHeight="1">
      <c r="A7" s="525"/>
      <c r="B7" s="400" t="s">
        <v>76</v>
      </c>
      <c r="C7" s="401">
        <v>638161</v>
      </c>
      <c r="D7" s="401">
        <v>491401</v>
      </c>
      <c r="E7" s="401">
        <v>542046</v>
      </c>
      <c r="F7" s="401">
        <v>382958</v>
      </c>
      <c r="G7" s="402">
        <v>532648</v>
      </c>
    </row>
    <row r="8" spans="1:7" ht="19.5" customHeight="1">
      <c r="A8" s="525"/>
      <c r="B8" s="400" t="s">
        <v>77</v>
      </c>
      <c r="C8" s="401">
        <v>859880</v>
      </c>
      <c r="D8" s="401">
        <v>771590</v>
      </c>
      <c r="E8" s="401">
        <v>909826</v>
      </c>
      <c r="F8" s="401">
        <v>826047</v>
      </c>
      <c r="G8" s="402">
        <v>716626</v>
      </c>
    </row>
    <row r="9" spans="1:7" ht="19.5" customHeight="1">
      <c r="A9" s="525"/>
      <c r="B9" s="400" t="s">
        <v>78</v>
      </c>
      <c r="C9" s="401">
        <v>1079789</v>
      </c>
      <c r="D9" s="401">
        <v>1063090</v>
      </c>
      <c r="E9" s="401">
        <v>1145184</v>
      </c>
      <c r="F9" s="401">
        <v>1097523</v>
      </c>
      <c r="G9" s="402">
        <v>1072937</v>
      </c>
    </row>
    <row r="10" spans="1:7" ht="19.5" customHeight="1">
      <c r="A10" s="526"/>
      <c r="B10" s="424" t="s">
        <v>79</v>
      </c>
      <c r="C10" s="401">
        <v>3043811</v>
      </c>
      <c r="D10" s="401">
        <v>3101135</v>
      </c>
      <c r="E10" s="401">
        <v>2744184</v>
      </c>
      <c r="F10" s="401">
        <v>2670225</v>
      </c>
      <c r="G10" s="402">
        <v>2543922</v>
      </c>
    </row>
    <row r="11" spans="1:7" ht="19.5" customHeight="1" thickBot="1">
      <c r="A11" s="520" t="s">
        <v>81</v>
      </c>
      <c r="B11" s="521"/>
      <c r="C11" s="407">
        <v>85.5</v>
      </c>
      <c r="D11" s="408" t="s">
        <v>423</v>
      </c>
      <c r="E11" s="408">
        <v>81.9</v>
      </c>
      <c r="F11" s="408">
        <v>78.6</v>
      </c>
      <c r="G11" s="409" t="s">
        <v>424</v>
      </c>
    </row>
    <row r="12" spans="1:7" ht="15" customHeight="1">
      <c r="A12" s="511" t="s">
        <v>80</v>
      </c>
      <c r="B12" s="511"/>
      <c r="C12" s="3"/>
      <c r="D12" s="62"/>
      <c r="E12" s="512" t="s">
        <v>82</v>
      </c>
      <c r="F12" s="512"/>
      <c r="G12" s="512"/>
    </row>
    <row r="13" spans="1:7" ht="28.5" customHeight="1">
      <c r="A13" s="3"/>
      <c r="B13" s="3"/>
      <c r="C13" s="3"/>
      <c r="D13" s="2"/>
      <c r="E13" s="2"/>
      <c r="F13" s="2"/>
      <c r="G13" s="329"/>
    </row>
    <row r="14" spans="1:7" ht="17.25" customHeight="1" thickBot="1">
      <c r="A14" s="527" t="s">
        <v>83</v>
      </c>
      <c r="B14" s="527"/>
      <c r="C14" s="527"/>
      <c r="D14" s="2"/>
      <c r="E14" s="2"/>
      <c r="F14" s="2"/>
      <c r="G14" s="329"/>
    </row>
    <row r="15" spans="1:7" ht="24.75" customHeight="1">
      <c r="A15" s="514" t="s">
        <v>71</v>
      </c>
      <c r="B15" s="515"/>
      <c r="C15" s="61" t="s">
        <v>72</v>
      </c>
      <c r="D15" s="61" t="s">
        <v>73</v>
      </c>
      <c r="E15" s="61" t="s">
        <v>74</v>
      </c>
      <c r="F15" s="65" t="s">
        <v>88</v>
      </c>
      <c r="G15" s="330" t="s">
        <v>392</v>
      </c>
    </row>
    <row r="16" spans="1:7" ht="19.5" customHeight="1">
      <c r="A16" s="507" t="s">
        <v>89</v>
      </c>
      <c r="B16" s="508"/>
      <c r="C16" s="401">
        <v>300</v>
      </c>
      <c r="D16" s="401">
        <v>300</v>
      </c>
      <c r="E16" s="401">
        <v>300</v>
      </c>
      <c r="F16" s="401" t="s">
        <v>421</v>
      </c>
      <c r="G16" s="402" t="s">
        <v>421</v>
      </c>
    </row>
    <row r="17" spans="1:7" ht="19.5" customHeight="1">
      <c r="A17" s="509" t="s">
        <v>86</v>
      </c>
      <c r="B17" s="398" t="s">
        <v>21</v>
      </c>
      <c r="C17" s="401">
        <v>21736633</v>
      </c>
      <c r="D17" s="401">
        <v>21158993</v>
      </c>
      <c r="E17" s="401">
        <v>20644091</v>
      </c>
      <c r="F17" s="401">
        <v>20108687</v>
      </c>
      <c r="G17" s="402">
        <v>19410104</v>
      </c>
    </row>
    <row r="18" spans="1:7" ht="19.5" customHeight="1">
      <c r="A18" s="509"/>
      <c r="B18" s="400" t="s">
        <v>75</v>
      </c>
      <c r="C18" s="401">
        <v>21641627</v>
      </c>
      <c r="D18" s="401">
        <v>21040521</v>
      </c>
      <c r="E18" s="401">
        <v>20575730</v>
      </c>
      <c r="F18" s="401">
        <v>20021964</v>
      </c>
      <c r="G18" s="402">
        <v>19232513</v>
      </c>
    </row>
    <row r="19" spans="1:7" ht="19.5" customHeight="1" thickBot="1">
      <c r="A19" s="510"/>
      <c r="B19" s="399" t="s">
        <v>84</v>
      </c>
      <c r="C19" s="403">
        <v>95006</v>
      </c>
      <c r="D19" s="404">
        <v>118472</v>
      </c>
      <c r="E19" s="401">
        <v>68361</v>
      </c>
      <c r="F19" s="401">
        <v>86723</v>
      </c>
      <c r="G19" s="402">
        <v>177591</v>
      </c>
    </row>
    <row r="20" spans="1:7" ht="15" customHeight="1">
      <c r="A20" s="511" t="s">
        <v>80</v>
      </c>
      <c r="B20" s="511"/>
      <c r="C20" s="2"/>
      <c r="D20" s="2"/>
      <c r="E20" s="512" t="s">
        <v>82</v>
      </c>
      <c r="F20" s="512"/>
      <c r="G20" s="512"/>
    </row>
    <row r="21" spans="1:7" ht="28.5" customHeight="1">
      <c r="A21" s="2"/>
      <c r="B21" s="2"/>
      <c r="C21" s="2"/>
      <c r="D21" s="2"/>
      <c r="E21" s="2"/>
      <c r="F21" s="2"/>
      <c r="G21" s="329"/>
    </row>
    <row r="22" spans="1:7" ht="17.25" customHeight="1" thickBot="1">
      <c r="A22" s="513" t="s">
        <v>366</v>
      </c>
      <c r="B22" s="513"/>
      <c r="C22" s="513"/>
      <c r="D22" s="2"/>
      <c r="E22" s="2"/>
      <c r="F22" s="2"/>
      <c r="G22" s="329"/>
    </row>
    <row r="23" spans="1:7" ht="24.75" customHeight="1">
      <c r="A23" s="514" t="s">
        <v>71</v>
      </c>
      <c r="B23" s="515"/>
      <c r="C23" s="61" t="s">
        <v>72</v>
      </c>
      <c r="D23" s="61" t="s">
        <v>73</v>
      </c>
      <c r="E23" s="61" t="s">
        <v>74</v>
      </c>
      <c r="F23" s="65" t="s">
        <v>88</v>
      </c>
      <c r="G23" s="330" t="s">
        <v>392</v>
      </c>
    </row>
    <row r="24" spans="1:7" ht="19.5" customHeight="1">
      <c r="A24" s="516" t="s">
        <v>85</v>
      </c>
      <c r="B24" s="517"/>
      <c r="C24" s="401">
        <v>20237000</v>
      </c>
      <c r="D24" s="401">
        <v>20237000</v>
      </c>
      <c r="E24" s="401">
        <v>20237000</v>
      </c>
      <c r="F24" s="401">
        <v>20237000</v>
      </c>
      <c r="G24" s="402">
        <v>20237000</v>
      </c>
    </row>
    <row r="25" spans="1:7" ht="19.5" customHeight="1">
      <c r="A25" s="518" t="s">
        <v>86</v>
      </c>
      <c r="B25" s="519"/>
      <c r="C25" s="401">
        <v>23003199</v>
      </c>
      <c r="D25" s="401">
        <v>22470883</v>
      </c>
      <c r="E25" s="401">
        <v>22354370</v>
      </c>
      <c r="F25" s="401">
        <v>21593336</v>
      </c>
      <c r="G25" s="402">
        <v>21123484</v>
      </c>
    </row>
    <row r="26" spans="1:7" ht="19.5" customHeight="1" thickBot="1">
      <c r="A26" s="520" t="s">
        <v>87</v>
      </c>
      <c r="B26" s="521"/>
      <c r="C26" s="405">
        <v>113.7</v>
      </c>
      <c r="D26" s="405" t="s">
        <v>425</v>
      </c>
      <c r="E26" s="405">
        <v>110.5</v>
      </c>
      <c r="F26" s="405">
        <v>106.7</v>
      </c>
      <c r="G26" s="406" t="s">
        <v>422</v>
      </c>
    </row>
    <row r="27" spans="1:7" ht="13.5" customHeight="1">
      <c r="A27" s="511" t="s">
        <v>80</v>
      </c>
      <c r="B27" s="511"/>
      <c r="C27" s="2"/>
      <c r="D27" s="2"/>
      <c r="E27" s="2"/>
      <c r="F27" s="512" t="s">
        <v>365</v>
      </c>
      <c r="G27" s="512"/>
    </row>
    <row r="28" spans="1:7" ht="13.5">
      <c r="A28" s="2"/>
      <c r="B28" s="2"/>
      <c r="C28" s="2"/>
      <c r="D28" s="2"/>
      <c r="E28" s="2"/>
      <c r="F28" s="2"/>
      <c r="G28" s="329"/>
    </row>
  </sheetData>
  <sheetProtection/>
  <mergeCells count="20">
    <mergeCell ref="E20:G20"/>
    <mergeCell ref="A1:G1"/>
    <mergeCell ref="A3:B3"/>
    <mergeCell ref="A4:B4"/>
    <mergeCell ref="A5:A10"/>
    <mergeCell ref="A11:B11"/>
    <mergeCell ref="A12:B12"/>
    <mergeCell ref="E12:G12"/>
    <mergeCell ref="A14:C14"/>
    <mergeCell ref="A15:B15"/>
    <mergeCell ref="A16:B16"/>
    <mergeCell ref="A17:A19"/>
    <mergeCell ref="A20:B20"/>
    <mergeCell ref="F27:G27"/>
    <mergeCell ref="A22:C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1"/>
  <ignoredErrors>
    <ignoredError sqref="D11:G11 D26:G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5.125" defaultRowHeight="13.5"/>
  <cols>
    <col min="1" max="1" width="8.125" style="2" customWidth="1"/>
    <col min="2" max="2" width="5.00390625" style="2" customWidth="1"/>
    <col min="3" max="3" width="5.125" style="2" customWidth="1"/>
    <col min="4" max="4" width="34.375" style="2" customWidth="1"/>
    <col min="5" max="5" width="33.875" style="2" customWidth="1"/>
    <col min="6" max="253" width="9.00390625" style="2" customWidth="1"/>
    <col min="254" max="254" width="8.125" style="2" customWidth="1"/>
    <col min="255" max="255" width="5.00390625" style="2" customWidth="1"/>
    <col min="256" max="16384" width="5.125" style="2" customWidth="1"/>
  </cols>
  <sheetData>
    <row r="1" spans="1:5" s="1" customFormat="1" ht="17.25">
      <c r="A1" s="452" t="s">
        <v>440</v>
      </c>
      <c r="B1" s="528"/>
      <c r="C1" s="528"/>
      <c r="D1" s="528"/>
      <c r="E1" s="528"/>
    </row>
    <row r="2" spans="1:5" ht="9" customHeight="1" thickBot="1">
      <c r="A2" s="4"/>
      <c r="B2" s="4"/>
      <c r="C2" s="4"/>
      <c r="D2" s="4"/>
      <c r="E2" s="4"/>
    </row>
    <row r="3" spans="1:5" ht="20.25" customHeight="1">
      <c r="A3" s="529" t="s">
        <v>52</v>
      </c>
      <c r="B3" s="529"/>
      <c r="C3" s="530"/>
      <c r="D3" s="304" t="s">
        <v>90</v>
      </c>
      <c r="E3" s="304" t="s">
        <v>416</v>
      </c>
    </row>
    <row r="4" spans="1:5" s="249" customFormat="1" ht="19.5" customHeight="1">
      <c r="A4" s="67" t="s">
        <v>16</v>
      </c>
      <c r="B4" s="278">
        <v>18</v>
      </c>
      <c r="C4" s="249" t="s">
        <v>92</v>
      </c>
      <c r="D4" s="69">
        <v>119</v>
      </c>
      <c r="E4" s="70">
        <v>452</v>
      </c>
    </row>
    <row r="5" spans="2:5" s="249" customFormat="1" ht="19.5" customHeight="1">
      <c r="B5" s="278">
        <v>19</v>
      </c>
      <c r="D5" s="69">
        <v>134</v>
      </c>
      <c r="E5" s="70">
        <v>469</v>
      </c>
    </row>
    <row r="6" spans="2:5" s="249" customFormat="1" ht="19.5" customHeight="1">
      <c r="B6" s="278">
        <v>20</v>
      </c>
      <c r="D6" s="69">
        <v>137</v>
      </c>
      <c r="E6" s="70">
        <v>398</v>
      </c>
    </row>
    <row r="7" spans="2:5" s="249" customFormat="1" ht="19.5" customHeight="1">
      <c r="B7" s="278">
        <v>21</v>
      </c>
      <c r="D7" s="69">
        <v>146</v>
      </c>
      <c r="E7" s="70">
        <v>370</v>
      </c>
    </row>
    <row r="8" spans="1:5" s="44" customFormat="1" ht="19.5" customHeight="1" thickBot="1">
      <c r="A8" s="276"/>
      <c r="B8" s="279">
        <v>22</v>
      </c>
      <c r="C8" s="276"/>
      <c r="D8" s="71">
        <v>144</v>
      </c>
      <c r="E8" s="72">
        <v>372</v>
      </c>
    </row>
    <row r="9" spans="1:5" ht="15.75" customHeight="1">
      <c r="A9" s="2" t="s">
        <v>93</v>
      </c>
      <c r="E9" s="250" t="s">
        <v>94</v>
      </c>
    </row>
  </sheetData>
  <sheetProtection/>
  <mergeCells count="2">
    <mergeCell ref="A1:E1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5.50390625" style="76" customWidth="1"/>
    <col min="2" max="2" width="3.125" style="76" customWidth="1"/>
    <col min="3" max="3" width="3.25390625" style="76" customWidth="1"/>
    <col min="4" max="5" width="9.00390625" style="76" customWidth="1"/>
    <col min="6" max="7" width="10.125" style="76" customWidth="1"/>
    <col min="8" max="8" width="5.375" style="76" customWidth="1"/>
    <col min="9" max="11" width="8.375" style="76" customWidth="1"/>
    <col min="12" max="12" width="6.375" style="76" customWidth="1"/>
    <col min="13" max="16384" width="9.00390625" style="76" customWidth="1"/>
  </cols>
  <sheetData>
    <row r="1" spans="1:12" s="73" customFormat="1" ht="17.25" customHeight="1">
      <c r="A1" s="538" t="s">
        <v>441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</row>
    <row r="3" spans="1:12" ht="19.5" customHeight="1">
      <c r="A3" s="540" t="s">
        <v>95</v>
      </c>
      <c r="B3" s="540"/>
      <c r="C3" s="540"/>
      <c r="D3" s="542" t="s">
        <v>96</v>
      </c>
      <c r="E3" s="425" t="s">
        <v>97</v>
      </c>
      <c r="F3" s="533" t="s">
        <v>98</v>
      </c>
      <c r="G3" s="531" t="s">
        <v>99</v>
      </c>
      <c r="H3" s="533" t="s">
        <v>100</v>
      </c>
      <c r="I3" s="531" t="s">
        <v>101</v>
      </c>
      <c r="J3" s="533" t="s">
        <v>102</v>
      </c>
      <c r="K3" s="531" t="s">
        <v>103</v>
      </c>
      <c r="L3" s="533" t="s">
        <v>104</v>
      </c>
    </row>
    <row r="4" spans="1:12" ht="19.5" customHeight="1">
      <c r="A4" s="541"/>
      <c r="B4" s="541"/>
      <c r="C4" s="541"/>
      <c r="D4" s="543"/>
      <c r="E4" s="426" t="s">
        <v>105</v>
      </c>
      <c r="F4" s="534"/>
      <c r="G4" s="532"/>
      <c r="H4" s="534"/>
      <c r="I4" s="532"/>
      <c r="J4" s="534"/>
      <c r="K4" s="532"/>
      <c r="L4" s="534"/>
    </row>
    <row r="5" spans="1:12" ht="19.5" customHeight="1">
      <c r="A5" s="262" t="s">
        <v>106</v>
      </c>
      <c r="B5" s="257">
        <v>18</v>
      </c>
      <c r="C5" s="261" t="s">
        <v>107</v>
      </c>
      <c r="D5" s="256">
        <v>3404</v>
      </c>
      <c r="E5" s="258">
        <v>28</v>
      </c>
      <c r="F5" s="258">
        <v>1809</v>
      </c>
      <c r="G5" s="258">
        <v>50</v>
      </c>
      <c r="H5" s="263">
        <v>23</v>
      </c>
      <c r="I5" s="258">
        <v>1081</v>
      </c>
      <c r="J5" s="258">
        <v>283</v>
      </c>
      <c r="K5" s="258">
        <v>125</v>
      </c>
      <c r="L5" s="263">
        <v>5</v>
      </c>
    </row>
    <row r="6" spans="1:12" ht="19.5" customHeight="1">
      <c r="A6" s="255"/>
      <c r="B6" s="257">
        <v>19</v>
      </c>
      <c r="C6" s="255"/>
      <c r="D6" s="256">
        <v>2668</v>
      </c>
      <c r="E6" s="258">
        <v>2</v>
      </c>
      <c r="F6" s="258">
        <v>1681</v>
      </c>
      <c r="G6" s="258">
        <v>115</v>
      </c>
      <c r="H6" s="263">
        <v>7</v>
      </c>
      <c r="I6" s="258">
        <v>633</v>
      </c>
      <c r="J6" s="258">
        <v>39</v>
      </c>
      <c r="K6" s="258">
        <v>184</v>
      </c>
      <c r="L6" s="263">
        <v>7</v>
      </c>
    </row>
    <row r="7" spans="1:12" ht="19.5" customHeight="1">
      <c r="A7" s="255"/>
      <c r="B7" s="257">
        <v>20</v>
      </c>
      <c r="C7" s="255"/>
      <c r="D7" s="256">
        <v>3443</v>
      </c>
      <c r="E7" s="258">
        <v>11</v>
      </c>
      <c r="F7" s="258">
        <v>1735</v>
      </c>
      <c r="G7" s="258">
        <v>154</v>
      </c>
      <c r="H7" s="263">
        <v>11</v>
      </c>
      <c r="I7" s="258">
        <v>1284</v>
      </c>
      <c r="J7" s="258">
        <v>123</v>
      </c>
      <c r="K7" s="258">
        <v>83</v>
      </c>
      <c r="L7" s="263">
        <v>42</v>
      </c>
    </row>
    <row r="8" spans="1:12" ht="19.5" customHeight="1">
      <c r="A8" s="255"/>
      <c r="B8" s="257">
        <v>21</v>
      </c>
      <c r="C8" s="255"/>
      <c r="D8" s="256">
        <v>3887</v>
      </c>
      <c r="E8" s="265">
        <v>107</v>
      </c>
      <c r="F8" s="258">
        <v>1513</v>
      </c>
      <c r="G8" s="265">
        <v>156</v>
      </c>
      <c r="H8" s="264">
        <v>53</v>
      </c>
      <c r="I8" s="258">
        <v>1586</v>
      </c>
      <c r="J8" s="265">
        <v>75</v>
      </c>
      <c r="K8" s="265">
        <v>140</v>
      </c>
      <c r="L8" s="264">
        <v>257</v>
      </c>
    </row>
    <row r="9" spans="1:12" s="77" customFormat="1" ht="19.5" customHeight="1" thickBot="1">
      <c r="A9" s="259"/>
      <c r="B9" s="260">
        <v>22</v>
      </c>
      <c r="C9" s="266"/>
      <c r="D9" s="267">
        <v>3645</v>
      </c>
      <c r="E9" s="259">
        <v>28</v>
      </c>
      <c r="F9" s="259">
        <v>957</v>
      </c>
      <c r="G9" s="259">
        <v>229</v>
      </c>
      <c r="H9" s="259">
        <v>59</v>
      </c>
      <c r="I9" s="267">
        <v>2070</v>
      </c>
      <c r="J9" s="259">
        <v>100</v>
      </c>
      <c r="K9" s="259">
        <v>116</v>
      </c>
      <c r="L9" s="259">
        <v>86</v>
      </c>
    </row>
    <row r="10" spans="1:12" ht="19.5" customHeight="1">
      <c r="A10" s="535" t="s">
        <v>108</v>
      </c>
      <c r="B10" s="535"/>
      <c r="C10" s="535"/>
      <c r="J10" s="536" t="s">
        <v>109</v>
      </c>
      <c r="K10" s="537"/>
      <c r="L10" s="537"/>
    </row>
  </sheetData>
  <sheetProtection/>
  <mergeCells count="12">
    <mergeCell ref="G3:G4"/>
    <mergeCell ref="H3:H4"/>
    <mergeCell ref="I3:I4"/>
    <mergeCell ref="J3:J4"/>
    <mergeCell ref="A10:C10"/>
    <mergeCell ref="J10:L10"/>
    <mergeCell ref="A1:L1"/>
    <mergeCell ref="K3:K4"/>
    <mergeCell ref="L3:L4"/>
    <mergeCell ref="A3:C4"/>
    <mergeCell ref="D3:D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2.625" style="0" customWidth="1"/>
    <col min="4" max="4" width="6.875" style="0" customWidth="1"/>
    <col min="5" max="5" width="12.75390625" style="0" customWidth="1"/>
    <col min="6" max="6" width="7.00390625" style="0" customWidth="1"/>
    <col min="7" max="7" width="12.75390625" style="0" customWidth="1"/>
    <col min="8" max="8" width="6.875" style="0" customWidth="1"/>
    <col min="9" max="9" width="12.75390625" style="0" customWidth="1"/>
    <col min="10" max="10" width="7.00390625" style="0" customWidth="1"/>
    <col min="11" max="11" width="12.75390625" style="0" customWidth="1"/>
  </cols>
  <sheetData>
    <row r="1" spans="1:11" ht="17.25">
      <c r="A1" s="452" t="s">
        <v>442</v>
      </c>
      <c r="B1" s="452"/>
      <c r="C1" s="452"/>
      <c r="D1" s="550"/>
      <c r="E1" s="550"/>
      <c r="F1" s="550"/>
      <c r="G1" s="550"/>
      <c r="H1" s="551"/>
      <c r="I1" s="551"/>
      <c r="J1" s="551"/>
      <c r="K1" s="551"/>
    </row>
    <row r="2" ht="19.5" customHeight="1" thickBot="1"/>
    <row r="3" spans="1:11" ht="19.5" customHeight="1">
      <c r="A3" s="552" t="s">
        <v>52</v>
      </c>
      <c r="B3" s="552"/>
      <c r="C3" s="553"/>
      <c r="D3" s="558" t="s">
        <v>335</v>
      </c>
      <c r="E3" s="530"/>
      <c r="F3" s="559" t="s">
        <v>336</v>
      </c>
      <c r="G3" s="560"/>
      <c r="H3" s="544" t="s">
        <v>337</v>
      </c>
      <c r="I3" s="561"/>
      <c r="J3" s="544" t="s">
        <v>338</v>
      </c>
      <c r="K3" s="545"/>
    </row>
    <row r="4" spans="1:11" ht="19.5" customHeight="1">
      <c r="A4" s="554"/>
      <c r="B4" s="554"/>
      <c r="C4" s="555"/>
      <c r="D4" s="432" t="s">
        <v>339</v>
      </c>
      <c r="E4" s="546" t="s">
        <v>114</v>
      </c>
      <c r="F4" s="432" t="s">
        <v>339</v>
      </c>
      <c r="G4" s="546" t="s">
        <v>114</v>
      </c>
      <c r="H4" s="432" t="s">
        <v>339</v>
      </c>
      <c r="I4" s="546" t="s">
        <v>114</v>
      </c>
      <c r="J4" s="432" t="s">
        <v>339</v>
      </c>
      <c r="K4" s="548" t="s">
        <v>114</v>
      </c>
    </row>
    <row r="5" spans="1:11" ht="19.5" customHeight="1">
      <c r="A5" s="556"/>
      <c r="B5" s="556"/>
      <c r="C5" s="557"/>
      <c r="D5" s="433" t="s">
        <v>340</v>
      </c>
      <c r="E5" s="547"/>
      <c r="F5" s="434" t="s">
        <v>340</v>
      </c>
      <c r="G5" s="547"/>
      <c r="H5" s="434" t="s">
        <v>340</v>
      </c>
      <c r="I5" s="547"/>
      <c r="J5" s="434" t="s">
        <v>340</v>
      </c>
      <c r="K5" s="549"/>
    </row>
    <row r="6" spans="1:11" s="415" customFormat="1" ht="19.5" customHeight="1">
      <c r="A6" s="429"/>
      <c r="B6" s="429"/>
      <c r="C6" s="429"/>
      <c r="D6" s="32" t="s">
        <v>91</v>
      </c>
      <c r="E6" s="430" t="s">
        <v>115</v>
      </c>
      <c r="F6" s="238" t="s">
        <v>91</v>
      </c>
      <c r="G6" s="237" t="s">
        <v>115</v>
      </c>
      <c r="H6" s="238" t="s">
        <v>91</v>
      </c>
      <c r="I6" s="237" t="s">
        <v>115</v>
      </c>
      <c r="J6" s="238" t="s">
        <v>91</v>
      </c>
      <c r="K6" s="237" t="s">
        <v>115</v>
      </c>
    </row>
    <row r="7" spans="1:11" s="415" customFormat="1" ht="19.5" customHeight="1" thickBot="1">
      <c r="A7" s="362" t="s">
        <v>16</v>
      </c>
      <c r="B7" s="268">
        <v>22</v>
      </c>
      <c r="C7" s="269" t="s">
        <v>17</v>
      </c>
      <c r="D7" s="32">
        <v>81668</v>
      </c>
      <c r="E7" s="238">
        <v>1061684000</v>
      </c>
      <c r="F7" s="238">
        <v>261021</v>
      </c>
      <c r="G7" s="238">
        <v>3393253000</v>
      </c>
      <c r="H7" s="238">
        <v>86654</v>
      </c>
      <c r="I7" s="238">
        <v>1126502000</v>
      </c>
      <c r="J7" s="238">
        <v>429343</v>
      </c>
      <c r="K7" s="238">
        <v>5581439000</v>
      </c>
    </row>
    <row r="8" spans="1:11" ht="19.5" customHeight="1">
      <c r="A8" s="249" t="s">
        <v>415</v>
      </c>
      <c r="B8" s="62"/>
      <c r="C8" s="62"/>
      <c r="D8" s="62"/>
      <c r="E8" s="62"/>
      <c r="F8" s="20"/>
      <c r="G8" s="270"/>
      <c r="H8" s="20"/>
      <c r="I8" s="20"/>
      <c r="J8" s="451" t="s">
        <v>341</v>
      </c>
      <c r="K8" s="451"/>
    </row>
  </sheetData>
  <sheetProtection/>
  <mergeCells count="11">
    <mergeCell ref="A1:K1"/>
    <mergeCell ref="A3:C5"/>
    <mergeCell ref="D3:E3"/>
    <mergeCell ref="F3:G3"/>
    <mergeCell ref="H3:I3"/>
    <mergeCell ref="J3:K3"/>
    <mergeCell ref="E4:E5"/>
    <mergeCell ref="G4:G5"/>
    <mergeCell ref="K4:K5"/>
    <mergeCell ref="I4:I5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2012-06-27T07:20:35Z</cp:lastPrinted>
  <dcterms:created xsi:type="dcterms:W3CDTF">2011-08-03T07:44:07Z</dcterms:created>
  <dcterms:modified xsi:type="dcterms:W3CDTF">2012-07-04T06:19:44Z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