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tabRatio="707" activeTab="0"/>
  </bookViews>
  <sheets>
    <sheet name="社会福祉" sheetId="1" r:id="rId1"/>
    <sheet name="117" sheetId="2" r:id="rId2"/>
    <sheet name="118" sheetId="3" r:id="rId3"/>
    <sheet name="119" sheetId="4" r:id="rId4"/>
    <sheet name="120" sheetId="5" r:id="rId5"/>
    <sheet name="121" sheetId="6" r:id="rId6"/>
    <sheet name="122" sheetId="7" r:id="rId7"/>
    <sheet name="123" sheetId="8" r:id="rId8"/>
    <sheet name="124" sheetId="9" r:id="rId9"/>
    <sheet name="125" sheetId="10" r:id="rId10"/>
    <sheet name="126" sheetId="11" r:id="rId11"/>
    <sheet name="127" sheetId="12" r:id="rId12"/>
    <sheet name="128" sheetId="13" r:id="rId13"/>
    <sheet name="129" sheetId="14" r:id="rId14"/>
    <sheet name="130" sheetId="15" r:id="rId15"/>
    <sheet name="131" sheetId="16" r:id="rId16"/>
    <sheet name="132" sheetId="17" r:id="rId17"/>
    <sheet name="133" sheetId="18" r:id="rId18"/>
    <sheet name="134" sheetId="19" r:id="rId19"/>
    <sheet name="135" sheetId="20" r:id="rId20"/>
    <sheet name="136" sheetId="21" r:id="rId21"/>
    <sheet name="137" sheetId="22" r:id="rId22"/>
    <sheet name="138" sheetId="23" r:id="rId23"/>
    <sheet name="139" sheetId="24" r:id="rId24"/>
  </sheets>
  <definedNames>
    <definedName name="_xlnm.Print_Area" localSheetId="2">'118'!#REF!</definedName>
    <definedName name="_xlnm.Print_Area" localSheetId="3">'119'!#REF!</definedName>
    <definedName name="_xlnm.Print_Area" localSheetId="11">'127'!#REF!</definedName>
    <definedName name="_xlnm.Print_Area" localSheetId="12">'128'!#REF!</definedName>
    <definedName name="_xlnm.Print_Area" localSheetId="14">'130'!$A$1:$K$9</definedName>
    <definedName name="_xlnm.Print_Area" localSheetId="16">'132'!#REF!</definedName>
    <definedName name="_xlnm.Print_Area" localSheetId="21">'137'!#REF!</definedName>
    <definedName name="_xlnm.Print_Area" localSheetId="23">'139'!#REF!</definedName>
  </definedNames>
  <calcPr fullCalcOnLoad="1"/>
</workbook>
</file>

<file path=xl/sharedStrings.xml><?xml version="1.0" encoding="utf-8"?>
<sst xmlns="http://schemas.openxmlformats.org/spreadsheetml/2006/main" count="843" uniqueCount="467">
  <si>
    <t>年　度
(月平均)</t>
  </si>
  <si>
    <t>実人員</t>
  </si>
  <si>
    <t>保護率千分比</t>
  </si>
  <si>
    <t>実世帯数</t>
  </si>
  <si>
    <t>総数</t>
  </si>
  <si>
    <t>生活</t>
  </si>
  <si>
    <t>住宅</t>
  </si>
  <si>
    <t>教育</t>
  </si>
  <si>
    <t>介護</t>
  </si>
  <si>
    <t>医療</t>
  </si>
  <si>
    <t>出産</t>
  </si>
  <si>
    <t>生業</t>
  </si>
  <si>
    <t>葬祭</t>
  </si>
  <si>
    <t>扶助</t>
  </si>
  <si>
    <t>平成</t>
  </si>
  <si>
    <t>年</t>
  </si>
  <si>
    <t>-</t>
  </si>
  <si>
    <t>資料：生活福祉課</t>
  </si>
  <si>
    <t>年　度
（月平均）</t>
  </si>
  <si>
    <t>総額</t>
  </si>
  <si>
    <t>保護施設</t>
  </si>
  <si>
    <t>事務費</t>
  </si>
  <si>
    <t>（単位：千円）</t>
  </si>
  <si>
    <t>定数</t>
  </si>
  <si>
    <t>男</t>
  </si>
  <si>
    <t>女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</si>
  <si>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</si>
  <si>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</si>
  <si>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</si>
  <si>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</si>
  <si>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</si>
  <si>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</si>
  <si>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</si>
  <si>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</si>
  <si>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霞ケ関北</t>
  </si>
  <si>
    <t>名細</t>
  </si>
  <si>
    <t>山田</t>
  </si>
  <si>
    <t>川鶴</t>
  </si>
  <si>
    <t>資料:福祉推進課</t>
  </si>
  <si>
    <t>年度</t>
  </si>
  <si>
    <t>計</t>
  </si>
  <si>
    <t>在宅福祉</t>
  </si>
  <si>
    <t>介護保険</t>
  </si>
  <si>
    <t>健康･保健医療</t>
  </si>
  <si>
    <t>子育て･母子保健</t>
  </si>
  <si>
    <t>子どもの地域生活</t>
  </si>
  <si>
    <t>学校生活
子どもの教育・</t>
  </si>
  <si>
    <t>生活費</t>
  </si>
  <si>
    <t>年金･保険</t>
  </si>
  <si>
    <t>仕事</t>
  </si>
  <si>
    <t>家族関係</t>
  </si>
  <si>
    <t>住居</t>
  </si>
  <si>
    <t>生活環境</t>
  </si>
  <si>
    <t>日常的な支援</t>
  </si>
  <si>
    <t>その他</t>
  </si>
  <si>
    <t>資料：福祉推進課</t>
  </si>
  <si>
    <t>赤い羽根共同募金</t>
  </si>
  <si>
    <t>目標額</t>
  </si>
  <si>
    <t>区分</t>
  </si>
  <si>
    <t>戸別</t>
  </si>
  <si>
    <t>街頭</t>
  </si>
  <si>
    <t>学校</t>
  </si>
  <si>
    <t>職域</t>
  </si>
  <si>
    <t>法人</t>
  </si>
  <si>
    <t>達成率(％）</t>
  </si>
  <si>
    <t>その他</t>
  </si>
  <si>
    <t>目標額</t>
  </si>
  <si>
    <t>実績額</t>
  </si>
  <si>
    <t>達成率（％）</t>
  </si>
  <si>
    <t>団体数</t>
  </si>
  <si>
    <t>人</t>
  </si>
  <si>
    <t>年</t>
  </si>
  <si>
    <t>団体数は、各年度末現在。</t>
  </si>
  <si>
    <t>年度</t>
  </si>
  <si>
    <t>計</t>
  </si>
  <si>
    <t>性　格・</t>
  </si>
  <si>
    <t>知能･言語</t>
  </si>
  <si>
    <t>学校生活等</t>
  </si>
  <si>
    <t>非行</t>
  </si>
  <si>
    <t>家族関係</t>
  </si>
  <si>
    <t>環境福祉</t>
  </si>
  <si>
    <t>心身障害</t>
  </si>
  <si>
    <t>その他</t>
  </si>
  <si>
    <t>生活習慣</t>
  </si>
  <si>
    <t>平成</t>
  </si>
  <si>
    <t>年</t>
  </si>
  <si>
    <t>（単位：件）</t>
  </si>
  <si>
    <t>児童手当</t>
  </si>
  <si>
    <t>特例給付</t>
  </si>
  <si>
    <r>
      <t xml:space="preserve">被用者小学校修了前
</t>
    </r>
    <r>
      <rPr>
        <sz val="9"/>
        <rFont val="ＭＳ ゴシック"/>
        <family val="3"/>
      </rPr>
      <t>特例給付</t>
    </r>
  </si>
  <si>
    <r>
      <t xml:space="preserve">非被用者小学校修了前
</t>
    </r>
    <r>
      <rPr>
        <sz val="9"/>
        <rFont val="ＭＳ ゴシック"/>
        <family val="3"/>
      </rPr>
      <t>特例給付</t>
    </r>
  </si>
  <si>
    <t>金額</t>
  </si>
  <si>
    <t>児童数</t>
  </si>
  <si>
    <t>障害種別の状況</t>
  </si>
  <si>
    <t>年度</t>
  </si>
  <si>
    <t>視覚障害</t>
  </si>
  <si>
    <t>音声・言語</t>
  </si>
  <si>
    <t>肢体不自由</t>
  </si>
  <si>
    <t>内部障害</t>
  </si>
  <si>
    <t>平衡障害</t>
  </si>
  <si>
    <t>そしゃく障害</t>
  </si>
  <si>
    <t>（単位：人）</t>
  </si>
  <si>
    <t>（　）内は18歳未満の内数。</t>
  </si>
  <si>
    <t>等級別の状況</t>
  </si>
  <si>
    <t>（各年3月31日現在）</t>
  </si>
  <si>
    <t>1級</t>
  </si>
  <si>
    <t>2級</t>
  </si>
  <si>
    <t>3級</t>
  </si>
  <si>
    <t>4級</t>
  </si>
  <si>
    <t>5級</t>
  </si>
  <si>
    <t>6級</t>
  </si>
  <si>
    <t>(単位：人)</t>
  </si>
  <si>
    <t>資料：障害者福祉課</t>
  </si>
  <si>
    <t>（　）内は18歳未満の内数。</t>
  </si>
  <si>
    <t>（各年4月1日現在）</t>
  </si>
  <si>
    <t>地区</t>
  </si>
  <si>
    <t>クラブ数</t>
  </si>
  <si>
    <t>南古谷</t>
  </si>
  <si>
    <t>高階</t>
  </si>
  <si>
    <t>霞ケ関</t>
  </si>
  <si>
    <t>霞ケ関北</t>
  </si>
  <si>
    <t>資料：高齢者いきがい課</t>
  </si>
  <si>
    <t>（各年12月31日現在）</t>
  </si>
  <si>
    <t>計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</si>
  <si>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</si>
  <si>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</si>
  <si>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</si>
  <si>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</si>
  <si>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</si>
  <si>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</si>
  <si>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</si>
  <si>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平成</t>
  </si>
  <si>
    <t>年</t>
  </si>
  <si>
    <t>介護保険事業状況報告から収録。</t>
  </si>
  <si>
    <t>資料：介護保険課</t>
  </si>
  <si>
    <t>訪問通所サービス</t>
  </si>
  <si>
    <t>短期入所サービス</t>
  </si>
  <si>
    <t>その他のサービス</t>
  </si>
  <si>
    <t>住宅改修費</t>
  </si>
  <si>
    <t>施設介護サービス</t>
  </si>
  <si>
    <t>介護老人福祉施設</t>
  </si>
  <si>
    <t>介護老人保健施設</t>
  </si>
  <si>
    <t>介護療養型医療施設</t>
  </si>
  <si>
    <t>件数</t>
  </si>
  <si>
    <t>支給額</t>
  </si>
  <si>
    <t>資料：介護保険課</t>
  </si>
  <si>
    <t>施設数</t>
  </si>
  <si>
    <t>定員</t>
  </si>
  <si>
    <t>公立</t>
  </si>
  <si>
    <t>法人立等</t>
  </si>
  <si>
    <t>授産施設</t>
  </si>
  <si>
    <t>高齢者福祉施設</t>
  </si>
  <si>
    <t>養護老人ホーム</t>
  </si>
  <si>
    <t>特別養護老人ホーム</t>
  </si>
  <si>
    <t>軽費老人ホーム</t>
  </si>
  <si>
    <t>老人福祉センター</t>
  </si>
  <si>
    <t>有料老人ホーム</t>
  </si>
  <si>
    <t>老人憩いの家</t>
  </si>
  <si>
    <t>老人デイサービスセンター</t>
  </si>
  <si>
    <t>地域包括支援センター</t>
  </si>
  <si>
    <t>認知症高齢者グループホーム</t>
  </si>
  <si>
    <t>障害者･児関係施設</t>
  </si>
  <si>
    <t>障害者支援施設</t>
  </si>
  <si>
    <t>障害福祉サービス事業所</t>
  </si>
  <si>
    <t>多機能型</t>
  </si>
  <si>
    <t>就労移行支援</t>
  </si>
  <si>
    <t>就労継続支援</t>
  </si>
  <si>
    <t>地域活動支援センター</t>
  </si>
  <si>
    <t>児童福祉施設</t>
  </si>
  <si>
    <t>母子生活支援施設</t>
  </si>
  <si>
    <t>児童養護施設</t>
  </si>
  <si>
    <t>児童館</t>
  </si>
  <si>
    <t>児童遊園</t>
  </si>
  <si>
    <t>保育園</t>
  </si>
  <si>
    <t>家庭保育室</t>
  </si>
  <si>
    <t>社会福祉法等による施設</t>
  </si>
  <si>
    <t>地域福祉センター</t>
  </si>
  <si>
    <t>就労支援センター</t>
  </si>
  <si>
    <t>生活支援ハウス</t>
  </si>
  <si>
    <t>総数</t>
  </si>
  <si>
    <t>　　　 （老人福祉センター）</t>
  </si>
  <si>
    <t>年次</t>
  </si>
  <si>
    <t>利用団体数</t>
  </si>
  <si>
    <t>利用人員</t>
  </si>
  <si>
    <t>開館日数</t>
  </si>
  <si>
    <t>（各年12月31日現在）</t>
  </si>
  <si>
    <t>施設数</t>
  </si>
  <si>
    <t xml:space="preserve"> 敷地面積 （㎡) </t>
  </si>
  <si>
    <t>職員数</t>
  </si>
  <si>
    <t>園児数</t>
  </si>
  <si>
    <t>私立</t>
  </si>
  <si>
    <t>資料：保育課</t>
  </si>
  <si>
    <t>中央</t>
  </si>
  <si>
    <t>仙波町</t>
  </si>
  <si>
    <t>神明町</t>
  </si>
  <si>
    <t>小室</t>
  </si>
  <si>
    <t>名細</t>
  </si>
  <si>
    <t>脇田新町</t>
  </si>
  <si>
    <t>今成</t>
  </si>
  <si>
    <t>新宿町</t>
  </si>
  <si>
    <t>霞ケ関第二</t>
  </si>
  <si>
    <t>名細第二</t>
  </si>
  <si>
    <t>高階第二</t>
  </si>
  <si>
    <t>高階第三</t>
  </si>
  <si>
    <t>南古谷第二</t>
  </si>
  <si>
    <t>古谷第二</t>
  </si>
  <si>
    <t>川鶴</t>
  </si>
  <si>
    <t>下田</t>
  </si>
  <si>
    <t>むさしの</t>
  </si>
  <si>
    <t>増美</t>
  </si>
  <si>
    <t>まきば</t>
  </si>
  <si>
    <t>おおぞら</t>
  </si>
  <si>
    <t>バンビ</t>
  </si>
  <si>
    <t>貴精</t>
  </si>
  <si>
    <t>高の葉</t>
  </si>
  <si>
    <t>マーガレット</t>
  </si>
  <si>
    <t>風の子</t>
  </si>
  <si>
    <t>笠幡菜の花</t>
  </si>
  <si>
    <t>室内プール</t>
  </si>
  <si>
    <t>大広間</t>
  </si>
  <si>
    <t>調理実習室</t>
  </si>
  <si>
    <t>浴室</t>
  </si>
  <si>
    <t>社会適応訓練室</t>
  </si>
  <si>
    <t>創作室</t>
  </si>
  <si>
    <t>（単位：人）</t>
  </si>
  <si>
    <t>自立支援</t>
  </si>
  <si>
    <t>生きがいづくり</t>
  </si>
  <si>
    <t>健康の維持増進</t>
  </si>
  <si>
    <t>点訳室</t>
  </si>
  <si>
    <t>緊急一時保護</t>
  </si>
  <si>
    <t>高齢者福祉センター</t>
  </si>
  <si>
    <t>障害者福祉センター</t>
  </si>
  <si>
    <t>教養娯楽室</t>
  </si>
  <si>
    <t>第一研究室</t>
  </si>
  <si>
    <t>第二研究室</t>
  </si>
  <si>
    <t>延参加数</t>
  </si>
  <si>
    <t>回数</t>
  </si>
  <si>
    <t>講座数</t>
  </si>
  <si>
    <t>(1)  利用者数</t>
  </si>
  <si>
    <t>(2)  講座数</t>
  </si>
  <si>
    <t>体育室</t>
  </si>
  <si>
    <t>年次・月</t>
  </si>
  <si>
    <t>個人任意</t>
  </si>
  <si>
    <t>集団指導</t>
  </si>
  <si>
    <t>団体</t>
  </si>
  <si>
    <t>月</t>
  </si>
  <si>
    <t>川越駅東口児童館</t>
  </si>
  <si>
    <t>高階児童館</t>
  </si>
  <si>
    <t>月</t>
  </si>
  <si>
    <t>　　資料:川越駅東口児童館</t>
  </si>
  <si>
    <t>　　　　 高階児童館</t>
  </si>
  <si>
    <t>3歳未満</t>
  </si>
  <si>
    <t>3歳以上～小学校修了前</t>
  </si>
  <si>
    <t>中学生</t>
  </si>
  <si>
    <t>合計</t>
  </si>
  <si>
    <t>支給した</t>
  </si>
  <si>
    <t>子どもの数</t>
  </si>
  <si>
    <t>1</t>
  </si>
  <si>
    <t>資料：障害者福祉課</t>
  </si>
  <si>
    <t>Ｃ…軽度</t>
  </si>
  <si>
    <t>Ｂ…中度</t>
  </si>
  <si>
    <t>Ａ…重度</t>
  </si>
  <si>
    <t>（各年3月31日現在）</t>
  </si>
  <si>
    <t>おもちゃライブラリー</t>
  </si>
  <si>
    <t>機能回復訓練室</t>
  </si>
  <si>
    <t>小規模多機能型居宅介護事業所</t>
  </si>
  <si>
    <t xml:space="preserve">平成 </t>
  </si>
  <si>
    <t>伊佐沼すまいる</t>
  </si>
  <si>
    <t>風の子第二</t>
  </si>
  <si>
    <t>園児数</t>
  </si>
  <si>
    <t>資料：保育課</t>
  </si>
  <si>
    <t>※平成22年度6月支給分で終了。以降は過年度未支給分の支払い。</t>
  </si>
  <si>
    <t>登録人数</t>
  </si>
  <si>
    <t>（各年1月1日現在）</t>
  </si>
  <si>
    <t>支　給</t>
  </si>
  <si>
    <t>78.0</t>
  </si>
  <si>
    <t>104.4</t>
  </si>
  <si>
    <t>平成24年</t>
  </si>
  <si>
    <t>115.6</t>
  </si>
  <si>
    <t>-</t>
  </si>
  <si>
    <t>福祉型児童発達支援センター</t>
  </si>
  <si>
    <t>生活介護</t>
  </si>
  <si>
    <t>ケアハウス</t>
  </si>
  <si>
    <t>千円</t>
  </si>
  <si>
    <t>資料：社会福祉法人川越市社会福祉協議会</t>
  </si>
  <si>
    <t>127　身体障害者手帳交付状況</t>
  </si>
  <si>
    <t>128　療育手帳交付状況</t>
  </si>
  <si>
    <t>129　老人クラブ会員数</t>
  </si>
  <si>
    <t>130　介護保険認定状況</t>
  </si>
  <si>
    <t>131　介護保険給付状況</t>
  </si>
  <si>
    <t>132　社会福祉施設数</t>
  </si>
  <si>
    <t>講座参加数はセンター利用者数に含まれる。</t>
  </si>
  <si>
    <t>（単位：人）</t>
  </si>
  <si>
    <t>東後楽会館</t>
  </si>
  <si>
    <t>西後楽会館</t>
  </si>
  <si>
    <t>区分</t>
  </si>
  <si>
    <t>Ｎ　社会福祉</t>
  </si>
  <si>
    <t>生活保護費支出状況</t>
  </si>
  <si>
    <t>民生委員・児童委員数</t>
  </si>
  <si>
    <t>民生委員・児童委員の内容別相談・支援件数</t>
  </si>
  <si>
    <t>募金の状況</t>
  </si>
  <si>
    <t>ボランティア登録状況</t>
  </si>
  <si>
    <t>身体障害者手帳交付状況</t>
  </si>
  <si>
    <t>療育手帳交付状況</t>
  </si>
  <si>
    <t>老人クラブ会員数</t>
  </si>
  <si>
    <t>介護保険給付状況</t>
  </si>
  <si>
    <t>社会福祉施設数</t>
  </si>
  <si>
    <t>後楽会館利用状況</t>
  </si>
  <si>
    <t>児童遊園設置状況</t>
  </si>
  <si>
    <t>保育園の概況</t>
  </si>
  <si>
    <t>保育園別園児数</t>
  </si>
  <si>
    <t>川越市総合福祉センター利用状況</t>
  </si>
  <si>
    <t>児童センターこどもの城利用状況</t>
  </si>
  <si>
    <t>児童館利用状況</t>
  </si>
  <si>
    <t>生活保護世帯数及び人員</t>
  </si>
  <si>
    <t>介護保険認定状況</t>
  </si>
  <si>
    <t>117　生活保護世帯数及び人員</t>
  </si>
  <si>
    <t>保　　護　　人　　員</t>
  </si>
  <si>
    <t>118　生活保護費支出状況</t>
  </si>
  <si>
    <t>119　民生委員・児童委員数</t>
  </si>
  <si>
    <t>年次・地区</t>
  </si>
  <si>
    <t>1人当たりの受け持ち</t>
  </si>
  <si>
    <t>世帯数 （ 平均値 ）</t>
  </si>
  <si>
    <t>120　民生委員・児童委員の内容別相談・支援件数</t>
  </si>
  <si>
    <t>121　募金の状況</t>
  </si>
  <si>
    <t>平成22年度</t>
  </si>
  <si>
    <t>平成24年度</t>
  </si>
  <si>
    <t>平成25年度</t>
  </si>
  <si>
    <t>79.8</t>
  </si>
  <si>
    <t>73.0</t>
  </si>
  <si>
    <t>平成22年度</t>
  </si>
  <si>
    <t>平成24年度</t>
  </si>
  <si>
    <t>平成25年度</t>
  </si>
  <si>
    <t>105.6</t>
  </si>
  <si>
    <t>122　ボランティア登録状況</t>
  </si>
  <si>
    <t>資料：こども安全課</t>
  </si>
  <si>
    <t>合　　計</t>
  </si>
  <si>
    <t>資料：こども政策課</t>
  </si>
  <si>
    <t>※平成24年度6月支給分で終了。以降過年度未支給分の支払い。</t>
  </si>
  <si>
    <t>３歳未満</t>
  </si>
  <si>
    <t>３歳以上～小学校修了前</t>
  </si>
  <si>
    <t>中　学　生</t>
  </si>
  <si>
    <t>特　例　給　付</t>
  </si>
  <si>
    <t>聴 覚  ・</t>
  </si>
  <si>
    <t>平成26年　</t>
  </si>
  <si>
    <t>年次</t>
  </si>
  <si>
    <t xml:space="preserve">      </t>
  </si>
  <si>
    <t>グループホーム</t>
  </si>
  <si>
    <t>児童発達支援事業所</t>
  </si>
  <si>
    <t>放課後等デイサービス事業所</t>
  </si>
  <si>
    <t>資料：福祉推進課　</t>
  </si>
  <si>
    <t>こども育成課</t>
  </si>
  <si>
    <t>（注）児童発達支援と放課後等デイサービスの多機能型事業所は定員を按分した。</t>
  </si>
  <si>
    <t>年次</t>
  </si>
  <si>
    <t>資料：こども育成課</t>
  </si>
  <si>
    <t>平成25年</t>
  </si>
  <si>
    <t>平成26年</t>
  </si>
  <si>
    <t>ねむの木</t>
  </si>
  <si>
    <t>かつらの木</t>
  </si>
  <si>
    <t>慶櫻南台</t>
  </si>
  <si>
    <t>児　　童　　館　　部　　門</t>
  </si>
  <si>
    <t>天文部門</t>
  </si>
  <si>
    <t xml:space="preserve">  団　体　</t>
  </si>
  <si>
    <t>天体観測室</t>
  </si>
  <si>
    <t>※平成23年 9月 7日～11月25日は改修工事のため休館。</t>
  </si>
  <si>
    <t>資料：児童センターこどもの城</t>
  </si>
  <si>
    <t>児童手当支給状況（旧制度）</t>
  </si>
  <si>
    <t>子ども手当支給状況</t>
  </si>
  <si>
    <t>児童手当支給状況(新制度／平成24年度以降）</t>
  </si>
  <si>
    <t>生活扶助</t>
  </si>
  <si>
    <t>住宅扶助</t>
  </si>
  <si>
    <t>教育扶助</t>
  </si>
  <si>
    <t>介護扶助</t>
  </si>
  <si>
    <t>医療扶助</t>
  </si>
  <si>
    <t>（つづき）</t>
  </si>
  <si>
    <t>出産扶助</t>
  </si>
  <si>
    <t>生業扶助</t>
  </si>
  <si>
    <t>葬祭扶助</t>
  </si>
  <si>
    <t>就労自立</t>
  </si>
  <si>
    <t>給付金</t>
  </si>
  <si>
    <t>-</t>
  </si>
  <si>
    <t>就労自立給付金は、平成26年7月1日から施行。</t>
  </si>
  <si>
    <t>-</t>
  </si>
  <si>
    <t>平成23年度</t>
  </si>
  <si>
    <t>平成26年度</t>
  </si>
  <si>
    <t>72.1</t>
  </si>
  <si>
    <t>70.7</t>
  </si>
  <si>
    <t>（単位：円）</t>
  </si>
  <si>
    <t>歳末たすけあい募金</t>
  </si>
  <si>
    <t>日本赤十字社資募集</t>
  </si>
  <si>
    <t>平成23年度</t>
  </si>
  <si>
    <t>平成26年度</t>
  </si>
  <si>
    <t>100.9</t>
  </si>
  <si>
    <t>97.4</t>
  </si>
  <si>
    <t>（単位：円）</t>
  </si>
  <si>
    <t>資料：福祉推進課</t>
  </si>
  <si>
    <t>123　児童手当支給状況（旧制度）</t>
  </si>
  <si>
    <t>　124  子ども手当支給状況</t>
  </si>
  <si>
    <t>22</t>
  </si>
  <si>
    <t>23</t>
  </si>
  <si>
    <t>-</t>
  </si>
  <si>
    <t>125  児童手当支給状況(新制度／平成24年度以降）</t>
  </si>
  <si>
    <t>126　家庭児童相談室における相談件数</t>
  </si>
  <si>
    <t>-</t>
  </si>
  <si>
    <t>家庭児童相談室における相談件数</t>
  </si>
  <si>
    <t>（各年3月31日現在）</t>
  </si>
  <si>
    <t>　</t>
  </si>
  <si>
    <t>23</t>
  </si>
  <si>
    <t>24</t>
  </si>
  <si>
    <t>25</t>
  </si>
  <si>
    <t>26</t>
  </si>
  <si>
    <t>平成27年　</t>
  </si>
  <si>
    <t>-</t>
  </si>
  <si>
    <t>（平成27年12月31日現在)</t>
  </si>
  <si>
    <t>地域包括支援センター分室</t>
  </si>
  <si>
    <t>（注）60</t>
  </si>
  <si>
    <t>（注）110</t>
  </si>
  <si>
    <t>10世帯</t>
  </si>
  <si>
    <t>小規模保育施設</t>
  </si>
  <si>
    <t>133　後楽会館利用状況</t>
  </si>
  <si>
    <t xml:space="preserve">東後楽会館は平成23年3月12日・13日・24日から　  </t>
  </si>
  <si>
    <t xml:space="preserve">31日まで休館。　   </t>
  </si>
  <si>
    <t>134　児童遊園設置状況</t>
  </si>
  <si>
    <t>135　保育園の概況</t>
  </si>
  <si>
    <t>　</t>
  </si>
  <si>
    <t>（つづき）</t>
  </si>
  <si>
    <t>小規模保育施設</t>
  </si>
  <si>
    <t>-</t>
  </si>
  <si>
    <t>小規模保育施設は、平成27年4月から開始。</t>
  </si>
  <si>
    <t>136　保育園別園児数</t>
  </si>
  <si>
    <t>（平成27年12月31日現在）</t>
  </si>
  <si>
    <t>増美保育園田町</t>
  </si>
  <si>
    <t>レイモンド川越</t>
  </si>
  <si>
    <t>星の子みのり</t>
  </si>
  <si>
    <t>音羽の森</t>
  </si>
  <si>
    <t>たむら</t>
  </si>
  <si>
    <t>すみれ</t>
  </si>
  <si>
    <t>つぼみ</t>
  </si>
  <si>
    <t>なのはな第２</t>
  </si>
  <si>
    <t>あそびのてんさい新河岸第２</t>
  </si>
  <si>
    <t>並木あすなろ</t>
  </si>
  <si>
    <t>やしのみ</t>
  </si>
  <si>
    <t>まーぶる  しんがし園</t>
  </si>
  <si>
    <t>ぽっかぽか</t>
  </si>
  <si>
    <t>ちゅうりっぷ園川越</t>
  </si>
  <si>
    <t>はるかぜ</t>
  </si>
  <si>
    <t>さくらんぼ</t>
  </si>
  <si>
    <t>あゆみ</t>
  </si>
  <si>
    <t>増美　本川越分園</t>
  </si>
  <si>
    <t>おがやの里　しもだ</t>
  </si>
  <si>
    <t>ともいき</t>
  </si>
  <si>
    <t>137　川越市総合福祉センター利用状況</t>
  </si>
  <si>
    <t>平成24年</t>
  </si>
  <si>
    <t>平成25年</t>
  </si>
  <si>
    <t>平成26年</t>
  </si>
  <si>
    <t>(3)  一般利用者数</t>
  </si>
  <si>
    <t>138　児童センターこどもの城利用状況</t>
  </si>
  <si>
    <t>プラネタリウム</t>
  </si>
  <si>
    <t>-</t>
  </si>
  <si>
    <t>※平成26年10月20日～12月末日は空調機器改修工事のため休館。</t>
  </si>
  <si>
    <t>139  児童館利用状況</t>
  </si>
  <si>
    <t>-</t>
  </si>
  <si>
    <t xml:space="preserve"> </t>
  </si>
  <si>
    <t>福祉用具購入費</t>
  </si>
  <si>
    <t>（単位：円）</t>
  </si>
  <si>
    <t>介護保険事業状況報告から収録。</t>
  </si>
  <si>
    <t>Ⓐ…最重度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</si>
</sst>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\(#,###\)"/>
    <numFmt numFmtId="180" formatCode="\(###\)"/>
    <numFmt numFmtId="181" formatCode="\(@\)"/>
    <numFmt numFmtId="182" formatCode="&quot;（注）&quot;##"/>
    <numFmt numFmtId="183" formatCode="##&quot;世帯&quot;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2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8" fillId="0" borderId="0" xfId="0" applyFont="1" applyAlignment="1">
      <alignment horizontal="center"/>
    </xf>
    <xf numFmtId="0" fontId="9" fillId="0" borderId="12" xfId="0" applyFont="1" applyFill="1" applyBorder="1" applyAlignment="1">
      <alignment horizontal="distributed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distributed" vertical="top"/>
    </xf>
    <xf numFmtId="0" fontId="6" fillId="0" borderId="0" xfId="0" applyFont="1" applyAlignment="1">
      <alignment horizontal="distributed"/>
    </xf>
    <xf numFmtId="38" fontId="6" fillId="0" borderId="14" xfId="5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distributed"/>
    </xf>
    <xf numFmtId="177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8" fontId="5" fillId="0" borderId="0" xfId="0" applyNumberFormat="1" applyFont="1" applyAlignment="1">
      <alignment/>
    </xf>
    <xf numFmtId="0" fontId="5" fillId="0" borderId="10" xfId="69" applyFont="1" applyFill="1" applyBorder="1" applyAlignment="1">
      <alignment/>
      <protection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0" xfId="69" applyFont="1" applyBorder="1">
      <alignment/>
      <protection/>
    </xf>
    <xf numFmtId="0" fontId="5" fillId="0" borderId="10" xfId="69" applyBorder="1">
      <alignment/>
      <protection/>
    </xf>
    <xf numFmtId="0" fontId="5" fillId="0" borderId="0" xfId="69" applyFont="1">
      <alignment/>
      <protection/>
    </xf>
    <xf numFmtId="0" fontId="4" fillId="0" borderId="0" xfId="69" applyFont="1" applyAlignment="1">
      <alignment vertical="center"/>
      <protection/>
    </xf>
    <xf numFmtId="49" fontId="5" fillId="0" borderId="0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8" fontId="5" fillId="0" borderId="0" xfId="51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38" fontId="5" fillId="0" borderId="10" xfId="51" applyFont="1" applyBorder="1" applyAlignment="1">
      <alignment horizontal="right" vertical="center"/>
    </xf>
    <xf numFmtId="38" fontId="5" fillId="0" borderId="0" xfId="51" applyFont="1" applyAlignment="1">
      <alignment/>
    </xf>
    <xf numFmtId="0" fontId="4" fillId="0" borderId="0" xfId="70" applyFont="1">
      <alignment/>
      <protection/>
    </xf>
    <xf numFmtId="0" fontId="5" fillId="0" borderId="0" xfId="70" applyFont="1" applyBorder="1">
      <alignment/>
      <protection/>
    </xf>
    <xf numFmtId="0" fontId="5" fillId="0" borderId="17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horizontal="right" vertical="center"/>
      <protection/>
    </xf>
    <xf numFmtId="0" fontId="5" fillId="0" borderId="0" xfId="70" applyFont="1" applyBorder="1" applyAlignment="1">
      <alignment horizontal="center" vertical="center"/>
      <protection/>
    </xf>
    <xf numFmtId="0" fontId="5" fillId="0" borderId="0" xfId="70" applyFont="1" applyBorder="1" applyAlignment="1">
      <alignment horizontal="left" vertical="center"/>
      <protection/>
    </xf>
    <xf numFmtId="0" fontId="5" fillId="0" borderId="0" xfId="70" applyFont="1" applyBorder="1" applyAlignment="1">
      <alignment vertical="center"/>
      <protection/>
    </xf>
    <xf numFmtId="0" fontId="4" fillId="0" borderId="10" xfId="70" applyFont="1" applyBorder="1" applyAlignment="1">
      <alignment horizontal="right" vertical="center"/>
      <protection/>
    </xf>
    <xf numFmtId="0" fontId="5" fillId="0" borderId="0" xfId="70" applyFont="1" applyAlignment="1">
      <alignment vertical="center"/>
      <protection/>
    </xf>
    <xf numFmtId="0" fontId="6" fillId="0" borderId="1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38" fontId="9" fillId="0" borderId="14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70" applyFont="1" applyBorder="1" applyAlignment="1">
      <alignment/>
      <protection/>
    </xf>
    <xf numFmtId="49" fontId="5" fillId="0" borderId="0" xfId="0" applyNumberFormat="1" applyFont="1" applyBorder="1" applyAlignment="1">
      <alignment horizontal="distributed" vertical="distributed"/>
    </xf>
    <xf numFmtId="0" fontId="5" fillId="0" borderId="0" xfId="0" applyNumberFormat="1" applyFont="1" applyBorder="1" applyAlignment="1">
      <alignment horizontal="distributed" vertical="distributed"/>
    </xf>
    <xf numFmtId="0" fontId="5" fillId="0" borderId="21" xfId="0" applyFont="1" applyBorder="1" applyAlignment="1">
      <alignment horizontal="distributed" vertical="center"/>
    </xf>
    <xf numFmtId="38" fontId="5" fillId="0" borderId="0" xfId="5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5" fillId="0" borderId="0" xfId="51" applyFont="1" applyBorder="1" applyAlignment="1">
      <alignment horizontal="right"/>
    </xf>
    <xf numFmtId="0" fontId="5" fillId="0" borderId="24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0" borderId="0" xfId="70" applyFont="1">
      <alignment/>
      <protection/>
    </xf>
    <xf numFmtId="0" fontId="12" fillId="0" borderId="0" xfId="70" applyFont="1" applyBorder="1" applyAlignment="1">
      <alignment horizontal="center"/>
      <protection/>
    </xf>
    <xf numFmtId="0" fontId="12" fillId="0" borderId="10" xfId="70" applyFont="1" applyBorder="1" applyAlignment="1">
      <alignment horizontal="center"/>
      <protection/>
    </xf>
    <xf numFmtId="0" fontId="12" fillId="0" borderId="0" xfId="70" applyFont="1">
      <alignment/>
      <protection/>
    </xf>
    <xf numFmtId="0" fontId="9" fillId="0" borderId="21" xfId="70" applyFont="1" applyBorder="1" applyAlignment="1">
      <alignment horizontal="distributed" vertical="center"/>
      <protection/>
    </xf>
    <xf numFmtId="0" fontId="9" fillId="0" borderId="21" xfId="70" applyFont="1" applyBorder="1" applyAlignment="1">
      <alignment horizontal="center" vertical="center" shrinkToFit="1"/>
      <protection/>
    </xf>
    <xf numFmtId="0" fontId="9" fillId="0" borderId="21" xfId="70" applyFont="1" applyBorder="1" applyAlignment="1">
      <alignment horizontal="center" vertical="center"/>
      <protection/>
    </xf>
    <xf numFmtId="0" fontId="9" fillId="0" borderId="20" xfId="70" applyFont="1" applyBorder="1" applyAlignment="1">
      <alignment horizontal="center" vertical="center" shrinkToFit="1"/>
      <protection/>
    </xf>
    <xf numFmtId="0" fontId="6" fillId="0" borderId="0" xfId="70" applyFont="1" applyAlignment="1">
      <alignment vertical="center"/>
      <protection/>
    </xf>
    <xf numFmtId="0" fontId="6" fillId="0" borderId="0" xfId="70" applyNumberFormat="1" applyFont="1" applyAlignment="1">
      <alignment horizontal="center" vertical="center"/>
      <protection/>
    </xf>
    <xf numFmtId="38" fontId="6" fillId="0" borderId="14" xfId="55" applyFont="1" applyBorder="1" applyAlignment="1">
      <alignment vertical="center"/>
    </xf>
    <xf numFmtId="38" fontId="6" fillId="0" borderId="0" xfId="55" applyFont="1" applyBorder="1" applyAlignment="1">
      <alignment vertical="center"/>
    </xf>
    <xf numFmtId="49" fontId="6" fillId="0" borderId="0" xfId="70" applyNumberFormat="1" applyFont="1" applyAlignment="1">
      <alignment vertical="center"/>
      <protection/>
    </xf>
    <xf numFmtId="49" fontId="7" fillId="0" borderId="0" xfId="70" applyNumberFormat="1" applyFont="1" applyAlignment="1">
      <alignment vertical="center"/>
      <protection/>
    </xf>
    <xf numFmtId="0" fontId="4" fillId="0" borderId="0" xfId="70" applyFont="1" applyBorder="1" applyAlignment="1">
      <alignment vertical="center"/>
      <protection/>
    </xf>
    <xf numFmtId="0" fontId="4" fillId="0" borderId="0" xfId="70" applyFont="1" applyAlignment="1">
      <alignment vertical="center"/>
      <protection/>
    </xf>
    <xf numFmtId="0" fontId="6" fillId="0" borderId="0" xfId="70" applyFont="1" applyAlignment="1">
      <alignment horizontal="right" vertical="center"/>
      <protection/>
    </xf>
    <xf numFmtId="38" fontId="6" fillId="0" borderId="0" xfId="55" applyFont="1" applyBorder="1" applyAlignment="1">
      <alignment horizontal="right" vertical="center"/>
    </xf>
    <xf numFmtId="0" fontId="6" fillId="0" borderId="0" xfId="70" applyNumberFormat="1" applyFont="1" applyAlignment="1">
      <alignment horizontal="right" vertical="center"/>
      <protection/>
    </xf>
    <xf numFmtId="49" fontId="6" fillId="0" borderId="10" xfId="70" applyNumberFormat="1" applyFont="1" applyBorder="1" applyAlignment="1">
      <alignment vertical="center"/>
      <protection/>
    </xf>
    <xf numFmtId="0" fontId="6" fillId="0" borderId="10" xfId="70" applyNumberFormat="1" applyFont="1" applyBorder="1" applyAlignment="1">
      <alignment horizontal="right" vertical="center"/>
      <protection/>
    </xf>
    <xf numFmtId="38" fontId="6" fillId="0" borderId="10" xfId="55" applyFont="1" applyBorder="1" applyAlignment="1">
      <alignment horizontal="right" vertical="center"/>
    </xf>
    <xf numFmtId="0" fontId="13" fillId="0" borderId="0" xfId="70" applyFont="1" applyAlignment="1">
      <alignment vertical="center"/>
      <protection/>
    </xf>
    <xf numFmtId="0" fontId="5" fillId="0" borderId="21" xfId="70" applyFont="1" applyBorder="1" applyAlignment="1">
      <alignment horizontal="distributed" vertical="center"/>
      <protection/>
    </xf>
    <xf numFmtId="0" fontId="5" fillId="0" borderId="20" xfId="70" applyFont="1" applyBorder="1" applyAlignment="1">
      <alignment horizontal="distributed" vertical="center"/>
      <protection/>
    </xf>
    <xf numFmtId="0" fontId="5" fillId="0" borderId="19" xfId="70" applyFont="1" applyBorder="1" applyAlignment="1">
      <alignment horizontal="distributed" vertical="center"/>
      <protection/>
    </xf>
    <xf numFmtId="0" fontId="5" fillId="0" borderId="19" xfId="70" applyFont="1" applyBorder="1" applyAlignment="1">
      <alignment vertical="center"/>
      <protection/>
    </xf>
    <xf numFmtId="0" fontId="6" fillId="0" borderId="0" xfId="70" applyFont="1" applyBorder="1" applyAlignment="1">
      <alignment vertical="center"/>
      <protection/>
    </xf>
    <xf numFmtId="0" fontId="5" fillId="0" borderId="15" xfId="70" applyFont="1" applyBorder="1" applyAlignment="1">
      <alignment vertical="center"/>
      <protection/>
    </xf>
    <xf numFmtId="49" fontId="5" fillId="0" borderId="0" xfId="70" applyNumberFormat="1" applyFont="1" applyAlignment="1">
      <alignment horizontal="right" vertical="center"/>
      <protection/>
    </xf>
    <xf numFmtId="49" fontId="5" fillId="0" borderId="0" xfId="70" applyNumberFormat="1" applyFont="1" applyAlignment="1">
      <alignment vertical="center"/>
      <protection/>
    </xf>
    <xf numFmtId="0" fontId="5" fillId="0" borderId="0" xfId="70" applyNumberFormat="1" applyFont="1" applyAlignment="1">
      <alignment horizontal="right" vertical="center"/>
      <protection/>
    </xf>
    <xf numFmtId="49" fontId="5" fillId="0" borderId="0" xfId="70" applyNumberFormat="1" applyFont="1" applyAlignment="1">
      <alignment horizontal="center" vertical="center"/>
      <protection/>
    </xf>
    <xf numFmtId="49" fontId="5" fillId="0" borderId="0" xfId="70" applyNumberFormat="1" applyFont="1" applyBorder="1" applyAlignment="1">
      <alignment vertical="center"/>
      <protection/>
    </xf>
    <xf numFmtId="0" fontId="5" fillId="0" borderId="0" xfId="70" applyNumberFormat="1" applyFont="1" applyBorder="1" applyAlignment="1">
      <alignment horizontal="right" vertical="center"/>
      <protection/>
    </xf>
    <xf numFmtId="49" fontId="5" fillId="0" borderId="10" xfId="70" applyNumberFormat="1" applyFont="1" applyBorder="1" applyAlignment="1">
      <alignment vertical="center"/>
      <protection/>
    </xf>
    <xf numFmtId="0" fontId="5" fillId="0" borderId="10" xfId="70" applyNumberFormat="1" applyFont="1" applyBorder="1" applyAlignment="1">
      <alignment horizontal="right" vertical="center"/>
      <protection/>
    </xf>
    <xf numFmtId="49" fontId="5" fillId="0" borderId="10" xfId="70" applyNumberFormat="1" applyFont="1" applyBorder="1" applyAlignment="1">
      <alignment horizontal="center" vertical="center"/>
      <protection/>
    </xf>
    <xf numFmtId="0" fontId="5" fillId="0" borderId="11" xfId="70" applyFont="1" applyBorder="1" applyAlignment="1">
      <alignment horizontal="left"/>
      <protection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0" xfId="51" applyFont="1" applyFill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distributed"/>
    </xf>
    <xf numFmtId="0" fontId="6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51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right" vertical="center"/>
    </xf>
    <xf numFmtId="0" fontId="5" fillId="0" borderId="0" xfId="71" applyFont="1" applyAlignment="1">
      <alignment vertical="center"/>
      <protection/>
    </xf>
    <xf numFmtId="38" fontId="5" fillId="0" borderId="14" xfId="57" applyFont="1" applyBorder="1" applyAlignment="1">
      <alignment vertical="center"/>
    </xf>
    <xf numFmtId="0" fontId="5" fillId="0" borderId="0" xfId="71" applyFont="1" applyBorder="1" applyAlignment="1">
      <alignment horizontal="center" vertical="center"/>
      <protection/>
    </xf>
    <xf numFmtId="38" fontId="5" fillId="0" borderId="0" xfId="57" applyFont="1" applyBorder="1" applyAlignment="1">
      <alignment vertical="center"/>
    </xf>
    <xf numFmtId="0" fontId="4" fillId="0" borderId="10" xfId="71" applyFont="1" applyBorder="1" applyAlignment="1">
      <alignment vertical="center"/>
      <protection/>
    </xf>
    <xf numFmtId="0" fontId="5" fillId="0" borderId="0" xfId="71" applyFont="1" applyAlignment="1">
      <alignment horizontal="distributed" vertical="center"/>
      <protection/>
    </xf>
    <xf numFmtId="0" fontId="5" fillId="0" borderId="0" xfId="71" applyFont="1" applyAlignment="1">
      <alignment horizontal="distributed" vertical="center"/>
      <protection/>
    </xf>
    <xf numFmtId="38" fontId="5" fillId="0" borderId="0" xfId="57" applyFont="1" applyBorder="1" applyAlignment="1">
      <alignment horizontal="right" vertical="center"/>
    </xf>
    <xf numFmtId="0" fontId="5" fillId="0" borderId="0" xfId="71" applyFont="1" applyBorder="1" applyAlignment="1">
      <alignment horizontal="right" vertical="center"/>
      <protection/>
    </xf>
    <xf numFmtId="0" fontId="5" fillId="0" borderId="0" xfId="71" applyFont="1" applyBorder="1" applyAlignment="1">
      <alignment vertical="center"/>
      <protection/>
    </xf>
    <xf numFmtId="0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38" fontId="5" fillId="0" borderId="14" xfId="51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5" fillId="0" borderId="11" xfId="70" applyFont="1" applyBorder="1" applyAlignment="1">
      <alignment horizontal="right" vertical="center"/>
      <protection/>
    </xf>
    <xf numFmtId="0" fontId="5" fillId="0" borderId="0" xfId="70" applyFont="1" applyAlignment="1">
      <alignment horizontal="right" vertical="center"/>
      <protection/>
    </xf>
    <xf numFmtId="0" fontId="5" fillId="0" borderId="0" xfId="70" applyFont="1">
      <alignment/>
      <protection/>
    </xf>
    <xf numFmtId="0" fontId="5" fillId="0" borderId="0" xfId="0" applyFont="1" applyAlignment="1">
      <alignment horizontal="distributed"/>
    </xf>
    <xf numFmtId="38" fontId="5" fillId="0" borderId="0" xfId="70" applyNumberFormat="1" applyFont="1">
      <alignment/>
      <protection/>
    </xf>
    <xf numFmtId="38" fontId="6" fillId="0" borderId="14" xfId="55" applyFont="1" applyBorder="1" applyAlignment="1">
      <alignment horizontal="right" vertical="center"/>
    </xf>
    <xf numFmtId="38" fontId="5" fillId="0" borderId="10" xfId="55" applyFont="1" applyFill="1" applyBorder="1" applyAlignment="1">
      <alignment horizontal="right" vertical="center"/>
    </xf>
    <xf numFmtId="38" fontId="5" fillId="0" borderId="10" xfId="58" applyFont="1" applyFill="1" applyBorder="1" applyAlignment="1">
      <alignment horizontal="right" vertical="center"/>
    </xf>
    <xf numFmtId="38" fontId="5" fillId="0" borderId="25" xfId="55" applyFont="1" applyFill="1" applyBorder="1" applyAlignment="1">
      <alignment horizontal="right" vertical="center"/>
    </xf>
    <xf numFmtId="38" fontId="5" fillId="0" borderId="0" xfId="58" applyFont="1" applyAlignment="1">
      <alignment vertical="center"/>
    </xf>
    <xf numFmtId="3" fontId="5" fillId="0" borderId="0" xfId="70" applyNumberFormat="1" applyFont="1" applyAlignment="1">
      <alignment vertical="center"/>
      <protection/>
    </xf>
    <xf numFmtId="3" fontId="5" fillId="0" borderId="14" xfId="70" applyNumberFormat="1" applyFont="1" applyBorder="1" applyAlignment="1">
      <alignment vertical="center"/>
      <protection/>
    </xf>
    <xf numFmtId="0" fontId="7" fillId="0" borderId="0" xfId="70" applyFont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38" fontId="17" fillId="0" borderId="0" xfId="58" applyFont="1" applyAlignment="1">
      <alignment/>
    </xf>
    <xf numFmtId="38" fontId="4" fillId="0" borderId="0" xfId="58" applyFont="1" applyAlignment="1">
      <alignment/>
    </xf>
    <xf numFmtId="38" fontId="4" fillId="0" borderId="0" xfId="58" applyFont="1" applyFill="1" applyBorder="1" applyAlignment="1">
      <alignment/>
    </xf>
    <xf numFmtId="38" fontId="5" fillId="0" borderId="0" xfId="51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38" fontId="16" fillId="0" borderId="0" xfId="51" applyFont="1" applyAlignment="1">
      <alignment vertical="center"/>
    </xf>
    <xf numFmtId="38" fontId="16" fillId="0" borderId="10" xfId="5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distributed" textRotation="255"/>
    </xf>
    <xf numFmtId="0" fontId="9" fillId="0" borderId="27" xfId="0" applyFont="1" applyBorder="1" applyAlignment="1">
      <alignment horizontal="center" vertical="distributed" textRotation="255"/>
    </xf>
    <xf numFmtId="38" fontId="9" fillId="0" borderId="28" xfId="51" applyFont="1" applyBorder="1" applyAlignment="1">
      <alignment horizontal="right" vertical="center"/>
    </xf>
    <xf numFmtId="38" fontId="9" fillId="0" borderId="19" xfId="51" applyFont="1" applyBorder="1" applyAlignment="1">
      <alignment horizontal="right" vertical="center"/>
    </xf>
    <xf numFmtId="38" fontId="9" fillId="0" borderId="19" xfId="51" applyFont="1" applyBorder="1" applyAlignment="1">
      <alignment horizontal="right" vertical="center" wrapText="1"/>
    </xf>
    <xf numFmtId="38" fontId="9" fillId="0" borderId="14" xfId="51" applyFont="1" applyBorder="1" applyAlignment="1">
      <alignment horizontal="right" vertical="center"/>
    </xf>
    <xf numFmtId="38" fontId="9" fillId="0" borderId="0" xfId="51" applyFont="1" applyBorder="1" applyAlignment="1">
      <alignment horizontal="right" vertical="center"/>
    </xf>
    <xf numFmtId="38" fontId="9" fillId="0" borderId="0" xfId="51" applyFont="1" applyAlignment="1">
      <alignment horizontal="right" vertical="center"/>
    </xf>
    <xf numFmtId="49" fontId="6" fillId="0" borderId="0" xfId="51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distributed" textRotation="255" wrapText="1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38" fontId="5" fillId="0" borderId="0" xfId="58" applyFont="1" applyAlignment="1">
      <alignment horizontal="right" vertical="center"/>
    </xf>
    <xf numFmtId="38" fontId="5" fillId="0" borderId="25" xfId="58" applyFont="1" applyBorder="1" applyAlignment="1">
      <alignment horizontal="right" vertical="center"/>
    </xf>
    <xf numFmtId="38" fontId="5" fillId="0" borderId="10" xfId="58" applyFont="1" applyBorder="1" applyAlignment="1">
      <alignment horizontal="right" vertical="center"/>
    </xf>
    <xf numFmtId="49" fontId="5" fillId="0" borderId="25" xfId="58" applyNumberFormat="1" applyFont="1" applyBorder="1" applyAlignment="1">
      <alignment horizontal="right" vertical="center"/>
    </xf>
    <xf numFmtId="49" fontId="5" fillId="0" borderId="0" xfId="58" applyNumberFormat="1" applyFont="1" applyAlignment="1">
      <alignment horizontal="right" vertical="center"/>
    </xf>
    <xf numFmtId="0" fontId="0" fillId="0" borderId="0" xfId="0" applyAlignment="1">
      <alignment vertical="center"/>
    </xf>
    <xf numFmtId="38" fontId="5" fillId="0" borderId="0" xfId="51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0" fontId="5" fillId="0" borderId="18" xfId="0" applyFont="1" applyBorder="1" applyAlignment="1">
      <alignment horizontal="distributed" vertical="center" indent="1"/>
    </xf>
    <xf numFmtId="0" fontId="5" fillId="0" borderId="29" xfId="71" applyFont="1" applyBorder="1" applyAlignment="1">
      <alignment horizontal="distributed" vertical="center"/>
      <protection/>
    </xf>
    <xf numFmtId="0" fontId="5" fillId="0" borderId="18" xfId="71" applyFont="1" applyBorder="1" applyAlignment="1">
      <alignment horizontal="distributed" vertical="center"/>
      <protection/>
    </xf>
    <xf numFmtId="0" fontId="13" fillId="0" borderId="28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38" fontId="6" fillId="0" borderId="19" xfId="5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horizontal="center" vertical="distributed" textRotation="255"/>
    </xf>
    <xf numFmtId="0" fontId="6" fillId="0" borderId="31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28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5" fillId="0" borderId="0" xfId="70" applyFont="1" applyAlignment="1">
      <alignment horizontal="center" vertical="center"/>
      <protection/>
    </xf>
    <xf numFmtId="0" fontId="6" fillId="0" borderId="16" xfId="0" applyNumberFormat="1" applyFont="1" applyBorder="1" applyAlignment="1">
      <alignment horizontal="center" vertical="distributed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distributed"/>
    </xf>
    <xf numFmtId="3" fontId="6" fillId="0" borderId="2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8" fontId="9" fillId="0" borderId="25" xfId="51" applyFont="1" applyBorder="1" applyAlignment="1">
      <alignment horizontal="right" vertical="center"/>
    </xf>
    <xf numFmtId="38" fontId="9" fillId="0" borderId="10" xfId="5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71" applyFont="1" applyBorder="1" applyAlignment="1">
      <alignment horizontal="center" vertical="center"/>
      <protection/>
    </xf>
    <xf numFmtId="0" fontId="5" fillId="0" borderId="16" xfId="71" applyFont="1" applyBorder="1" applyAlignment="1">
      <alignment vertical="center"/>
      <protection/>
    </xf>
    <xf numFmtId="0" fontId="5" fillId="0" borderId="10" xfId="71" applyFont="1" applyBorder="1" applyAlignment="1">
      <alignment vertical="center"/>
      <protection/>
    </xf>
    <xf numFmtId="38" fontId="5" fillId="0" borderId="0" xfId="5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/>
    </xf>
    <xf numFmtId="38" fontId="5" fillId="0" borderId="25" xfId="5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distributed"/>
    </xf>
    <xf numFmtId="38" fontId="6" fillId="0" borderId="25" xfId="51" applyFont="1" applyBorder="1" applyAlignment="1">
      <alignment horizontal="right" vertical="center"/>
    </xf>
    <xf numFmtId="38" fontId="6" fillId="0" borderId="10" xfId="5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5" fillId="0" borderId="19" xfId="51" applyFont="1" applyBorder="1" applyAlignment="1">
      <alignment vertical="center"/>
    </xf>
    <xf numFmtId="0" fontId="5" fillId="0" borderId="16" xfId="70" applyFont="1" applyBorder="1" applyAlignment="1">
      <alignment horizontal="left" vertical="center"/>
      <protection/>
    </xf>
    <xf numFmtId="38" fontId="13" fillId="0" borderId="10" xfId="51" applyFont="1" applyBorder="1" applyAlignment="1">
      <alignment horizontal="center" vertical="center"/>
    </xf>
    <xf numFmtId="38" fontId="9" fillId="0" borderId="16" xfId="51" applyFont="1" applyBorder="1" applyAlignment="1">
      <alignment horizontal="left" vertical="center"/>
    </xf>
    <xf numFmtId="38" fontId="9" fillId="0" borderId="10" xfId="5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vertical="center"/>
    </xf>
    <xf numFmtId="38" fontId="5" fillId="0" borderId="0" xfId="51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70" applyFont="1" applyBorder="1" applyAlignment="1">
      <alignment horizontal="center" vertical="center"/>
      <protection/>
    </xf>
    <xf numFmtId="0" fontId="6" fillId="0" borderId="0" xfId="70" applyFont="1" applyAlignment="1">
      <alignment horizontal="center" vertical="center"/>
      <protection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2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7" xfId="70" applyFont="1" applyBorder="1" applyAlignment="1">
      <alignment horizontal="distributed" vertical="center"/>
      <protection/>
    </xf>
    <xf numFmtId="0" fontId="5" fillId="0" borderId="33" xfId="70" applyFont="1" applyBorder="1" applyAlignment="1">
      <alignment horizontal="distributed" vertical="center"/>
      <protection/>
    </xf>
    <xf numFmtId="0" fontId="5" fillId="0" borderId="31" xfId="70" applyFont="1" applyBorder="1" applyAlignment="1">
      <alignment horizontal="distributed" vertical="center"/>
      <protection/>
    </xf>
    <xf numFmtId="0" fontId="5" fillId="0" borderId="17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8" fontId="5" fillId="0" borderId="10" xfId="5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/>
    </xf>
    <xf numFmtId="0" fontId="5" fillId="0" borderId="25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38" fontId="4" fillId="0" borderId="0" xfId="51" applyFont="1" applyBorder="1" applyAlignment="1">
      <alignment horizontal="right" vertical="center"/>
    </xf>
    <xf numFmtId="38" fontId="4" fillId="0" borderId="19" xfId="51" applyFont="1" applyBorder="1" applyAlignment="1">
      <alignment horizontal="right" vertical="center"/>
    </xf>
    <xf numFmtId="38" fontId="4" fillId="0" borderId="0" xfId="51" applyFont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38" fontId="4" fillId="0" borderId="28" xfId="0" applyNumberFormat="1" applyFont="1" applyFill="1" applyBorder="1" applyAlignment="1">
      <alignment horizontal="right" vertical="center"/>
    </xf>
    <xf numFmtId="38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distributed" vertical="center"/>
    </xf>
    <xf numFmtId="38" fontId="5" fillId="0" borderId="31" xfId="58" applyFont="1" applyFill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38" fontId="5" fillId="0" borderId="19" xfId="5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0" xfId="45" applyNumberFormat="1" applyFill="1" applyAlignment="1" applyProtection="1">
      <alignment horizontal="left" vertical="center"/>
      <protection/>
    </xf>
    <xf numFmtId="0" fontId="47" fillId="0" borderId="0" xfId="45" applyAlignment="1" applyProtection="1">
      <alignment horizontal="lef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38" fontId="5" fillId="0" borderId="0" xfId="58" applyFont="1" applyFill="1" applyAlignment="1">
      <alignment horizontal="right" vertical="center"/>
    </xf>
    <xf numFmtId="49" fontId="5" fillId="0" borderId="0" xfId="58" applyNumberFormat="1" applyFont="1" applyFill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0" xfId="44" applyNumberFormat="1" applyFont="1" applyFill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0" borderId="10" xfId="57" applyFont="1" applyBorder="1" applyAlignment="1">
      <alignment vertical="center"/>
    </xf>
    <xf numFmtId="0" fontId="13" fillId="0" borderId="19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center" vertical="center"/>
    </xf>
    <xf numFmtId="38" fontId="6" fillId="0" borderId="28" xfId="51" applyFont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38" fontId="6" fillId="0" borderId="14" xfId="51" applyFont="1" applyBorder="1" applyAlignment="1">
      <alignment vertical="center"/>
    </xf>
    <xf numFmtId="179" fontId="6" fillId="0" borderId="0" xfId="51" applyNumberFormat="1" applyFont="1" applyBorder="1" applyAlignment="1">
      <alignment horizontal="right" vertical="center"/>
    </xf>
    <xf numFmtId="180" fontId="6" fillId="0" borderId="0" xfId="51" applyNumberFormat="1" applyFont="1" applyBorder="1" applyAlignment="1">
      <alignment horizontal="right" vertical="center"/>
    </xf>
    <xf numFmtId="181" fontId="6" fillId="0" borderId="0" xfId="51" applyNumberFormat="1" applyFont="1" applyBorder="1" applyAlignment="1">
      <alignment horizontal="right" vertical="center"/>
    </xf>
    <xf numFmtId="38" fontId="6" fillId="0" borderId="25" xfId="51" applyFont="1" applyBorder="1" applyAlignment="1">
      <alignment vertical="center"/>
    </xf>
    <xf numFmtId="179" fontId="6" fillId="0" borderId="10" xfId="51" applyNumberFormat="1" applyFont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180" fontId="5" fillId="0" borderId="0" xfId="0" applyNumberFormat="1" applyFont="1" applyBorder="1" applyAlignment="1">
      <alignment horizontal="left" vertical="center"/>
    </xf>
    <xf numFmtId="180" fontId="5" fillId="0" borderId="10" xfId="0" applyNumberFormat="1" applyFont="1" applyBorder="1" applyAlignment="1">
      <alignment horizontal="left" vertical="center"/>
    </xf>
    <xf numFmtId="38" fontId="4" fillId="0" borderId="0" xfId="51" applyFont="1" applyBorder="1" applyAlignment="1">
      <alignment vertical="center"/>
    </xf>
    <xf numFmtId="38" fontId="5" fillId="0" borderId="14" xfId="51" applyFont="1" applyBorder="1" applyAlignment="1">
      <alignment vertical="center"/>
    </xf>
    <xf numFmtId="182" fontId="5" fillId="0" borderId="0" xfId="51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3" fontId="5" fillId="0" borderId="0" xfId="51" applyNumberFormat="1" applyFont="1" applyFill="1" applyBorder="1" applyAlignment="1">
      <alignment horizontal="right" vertical="center"/>
    </xf>
    <xf numFmtId="38" fontId="6" fillId="0" borderId="25" xfId="55" applyFont="1" applyBorder="1" applyAlignment="1">
      <alignment horizontal="right" vertical="center"/>
    </xf>
    <xf numFmtId="38" fontId="5" fillId="0" borderId="14" xfId="55" applyFont="1" applyBorder="1" applyAlignment="1">
      <alignment horizontal="right" vertical="center"/>
    </xf>
    <xf numFmtId="38" fontId="5" fillId="0" borderId="0" xfId="55" applyFont="1" applyBorder="1" applyAlignment="1">
      <alignment horizontal="right" vertical="center"/>
    </xf>
    <xf numFmtId="38" fontId="5" fillId="0" borderId="14" xfId="55" applyFont="1" applyFill="1" applyBorder="1" applyAlignment="1">
      <alignment horizontal="right" vertical="center"/>
    </xf>
    <xf numFmtId="38" fontId="5" fillId="0" borderId="0" xfId="55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distributed" wrapText="1"/>
    </xf>
    <xf numFmtId="0" fontId="9" fillId="0" borderId="13" xfId="0" applyFont="1" applyBorder="1" applyAlignment="1">
      <alignment horizontal="distributed" vertical="top" wrapText="1"/>
    </xf>
    <xf numFmtId="0" fontId="6" fillId="0" borderId="19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49" fontId="6" fillId="0" borderId="26" xfId="0" applyNumberFormat="1" applyFont="1" applyBorder="1" applyAlignment="1">
      <alignment horizontal="distributed" vertical="distributed"/>
    </xf>
    <xf numFmtId="49" fontId="6" fillId="0" borderId="15" xfId="0" applyNumberFormat="1" applyFont="1" applyBorder="1" applyAlignment="1">
      <alignment horizontal="center" vertical="distributed"/>
    </xf>
    <xf numFmtId="49" fontId="6" fillId="0" borderId="16" xfId="0" applyNumberFormat="1" applyFont="1" applyBorder="1" applyAlignment="1">
      <alignment horizontal="center" vertical="distributed"/>
    </xf>
    <xf numFmtId="49" fontId="5" fillId="0" borderId="16" xfId="0" applyNumberFormat="1" applyFont="1" applyBorder="1" applyAlignment="1">
      <alignment horizontal="distributed" vertical="center"/>
    </xf>
    <xf numFmtId="0" fontId="5" fillId="0" borderId="10" xfId="71" applyFont="1" applyBorder="1" applyAlignment="1">
      <alignment horizontal="right" vertical="center"/>
      <protection/>
    </xf>
    <xf numFmtId="49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35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distributed"/>
    </xf>
    <xf numFmtId="0" fontId="5" fillId="0" borderId="1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distributed"/>
    </xf>
    <xf numFmtId="3" fontId="5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9" fillId="0" borderId="23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center" vertical="distributed" textRotation="255"/>
    </xf>
    <xf numFmtId="49" fontId="5" fillId="0" borderId="0" xfId="0" applyNumberFormat="1" applyFont="1" applyBorder="1" applyAlignment="1">
      <alignment horizontal="center" vertical="distributed" textRotation="255"/>
    </xf>
    <xf numFmtId="3" fontId="5" fillId="0" borderId="0" xfId="70" applyNumberFormat="1" applyFont="1" applyBorder="1" applyAlignment="1">
      <alignment vertical="center"/>
      <protection/>
    </xf>
    <xf numFmtId="0" fontId="6" fillId="0" borderId="3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9" xfId="0" applyFont="1" applyBorder="1" applyAlignment="1">
      <alignment horizontal="distributed" vertical="distributed"/>
    </xf>
    <xf numFmtId="0" fontId="9" fillId="0" borderId="18" xfId="0" applyFont="1" applyBorder="1" applyAlignment="1">
      <alignment horizontal="distributed" vertical="distributed"/>
    </xf>
    <xf numFmtId="0" fontId="9" fillId="0" borderId="29" xfId="0" applyFont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2"/>
    </xf>
    <xf numFmtId="0" fontId="5" fillId="0" borderId="33" xfId="0" applyFont="1" applyBorder="1" applyAlignment="1">
      <alignment horizontal="distributed" vertical="center" indent="2"/>
    </xf>
    <xf numFmtId="0" fontId="5" fillId="0" borderId="34" xfId="0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center" vertical="distributed" textRotation="255" indent="1"/>
    </xf>
    <xf numFmtId="0" fontId="5" fillId="0" borderId="15" xfId="0" applyFont="1" applyBorder="1" applyAlignment="1">
      <alignment horizontal="center" vertical="distributed" textRotation="255" indent="1"/>
    </xf>
    <xf numFmtId="0" fontId="5" fillId="0" borderId="30" xfId="0" applyFont="1" applyBorder="1" applyAlignment="1">
      <alignment horizontal="center" vertical="distributed" textRotation="255" indent="1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2" xfId="0" applyFont="1" applyBorder="1" applyAlignment="1">
      <alignment horizontal="distributed" vertical="center" indent="1"/>
    </xf>
    <xf numFmtId="0" fontId="5" fillId="0" borderId="3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1" fillId="0" borderId="0" xfId="0" applyFont="1" applyAlignment="1">
      <alignment horizontal="center"/>
    </xf>
    <xf numFmtId="0" fontId="5" fillId="0" borderId="11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1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 wrapText="1" indent="1"/>
    </xf>
    <xf numFmtId="0" fontId="0" fillId="0" borderId="33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5" fillId="0" borderId="11" xfId="69" applyFont="1" applyBorder="1" applyAlignment="1">
      <alignment vertical="center"/>
      <protection/>
    </xf>
    <xf numFmtId="0" fontId="5" fillId="0" borderId="11" xfId="69" applyBorder="1" applyAlignment="1">
      <alignment horizontal="right" vertical="center"/>
      <protection/>
    </xf>
    <xf numFmtId="0" fontId="5" fillId="0" borderId="11" xfId="69" applyFont="1" applyBorder="1" applyAlignment="1">
      <alignment horizontal="right" vertical="center"/>
      <protection/>
    </xf>
    <xf numFmtId="0" fontId="2" fillId="0" borderId="0" xfId="69" applyFont="1" applyAlignment="1">
      <alignment horizontal="center"/>
      <protection/>
    </xf>
    <xf numFmtId="0" fontId="4" fillId="0" borderId="0" xfId="69" applyFont="1" applyAlignment="1">
      <alignment horizontal="center"/>
      <protection/>
    </xf>
    <xf numFmtId="0" fontId="5" fillId="0" borderId="11" xfId="71" applyFont="1" applyBorder="1" applyAlignment="1">
      <alignment horizontal="distributed" vertical="center"/>
      <protection/>
    </xf>
    <xf numFmtId="0" fontId="5" fillId="0" borderId="32" xfId="71" applyFont="1" applyBorder="1" applyAlignment="1">
      <alignment horizontal="distributed" vertical="center"/>
      <protection/>
    </xf>
    <xf numFmtId="0" fontId="5" fillId="0" borderId="12" xfId="71" applyFont="1" applyBorder="1" applyAlignment="1">
      <alignment horizontal="distributed" vertical="center"/>
      <protection/>
    </xf>
    <xf numFmtId="0" fontId="5" fillId="0" borderId="13" xfId="71" applyFont="1" applyBorder="1" applyAlignment="1">
      <alignment horizontal="distributed" vertical="center"/>
      <protection/>
    </xf>
    <xf numFmtId="0" fontId="5" fillId="0" borderId="11" xfId="71" applyFont="1" applyBorder="1" applyAlignment="1">
      <alignment horizontal="center" vertical="center"/>
      <protection/>
    </xf>
    <xf numFmtId="0" fontId="5" fillId="0" borderId="32" xfId="71" applyFont="1" applyBorder="1" applyAlignment="1">
      <alignment horizontal="center" vertical="center"/>
      <protection/>
    </xf>
    <xf numFmtId="0" fontId="5" fillId="0" borderId="29" xfId="71" applyFont="1" applyBorder="1" applyAlignment="1">
      <alignment horizontal="center" vertical="center"/>
      <protection/>
    </xf>
    <xf numFmtId="0" fontId="5" fillId="0" borderId="18" xfId="71" applyFont="1" applyBorder="1" applyAlignment="1">
      <alignment horizontal="center" vertical="center"/>
      <protection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" fillId="0" borderId="0" xfId="70" applyFont="1" applyAlignment="1">
      <alignment horizontal="center"/>
      <protection/>
    </xf>
    <xf numFmtId="0" fontId="5" fillId="0" borderId="0" xfId="70" applyFont="1" applyBorder="1" applyAlignment="1">
      <alignment horizontal="right"/>
      <protection/>
    </xf>
    <xf numFmtId="0" fontId="5" fillId="0" borderId="27" xfId="70" applyFont="1" applyBorder="1" applyAlignment="1">
      <alignment horizontal="distributed" vertical="center"/>
      <protection/>
    </xf>
    <xf numFmtId="0" fontId="5" fillId="0" borderId="33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vertical="center"/>
      <protection/>
    </xf>
    <xf numFmtId="0" fontId="5" fillId="0" borderId="0" xfId="70" applyFont="1" applyBorder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20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 wrapText="1"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49" fontId="5" fillId="0" borderId="26" xfId="0" applyNumberFormat="1" applyFont="1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5" fillId="0" borderId="26" xfId="0" applyFont="1" applyBorder="1" applyAlignment="1">
      <alignment horizontal="distributed" vertical="distributed" textRotation="255"/>
    </xf>
    <xf numFmtId="0" fontId="5" fillId="0" borderId="15" xfId="0" applyFont="1" applyBorder="1" applyAlignment="1">
      <alignment horizontal="distributed" vertical="distributed" textRotation="255"/>
    </xf>
    <xf numFmtId="0" fontId="5" fillId="0" borderId="30" xfId="0" applyFont="1" applyBorder="1" applyAlignment="1">
      <alignment horizontal="distributed" vertical="distributed" textRotation="255"/>
    </xf>
    <xf numFmtId="49" fontId="5" fillId="0" borderId="15" xfId="0" applyNumberFormat="1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right"/>
    </xf>
    <xf numFmtId="0" fontId="0" fillId="0" borderId="3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38" fontId="5" fillId="0" borderId="10" xfId="5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5" fillId="0" borderId="0" xfId="51" applyFont="1" applyAlignment="1">
      <alignment horizontal="right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38" fontId="5" fillId="0" borderId="14" xfId="51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38" fontId="5" fillId="0" borderId="25" xfId="51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8" fontId="5" fillId="0" borderId="28" xfId="51" applyFont="1" applyBorder="1" applyAlignment="1">
      <alignment horizontal="right" vertical="center"/>
    </xf>
    <xf numFmtId="38" fontId="5" fillId="0" borderId="19" xfId="51" applyFont="1" applyBorder="1" applyAlignment="1">
      <alignment horizontal="right" vertical="center"/>
    </xf>
    <xf numFmtId="0" fontId="5" fillId="0" borderId="3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5" fillId="0" borderId="31" xfId="70" applyFont="1" applyBorder="1" applyAlignment="1">
      <alignment horizontal="distributed" vertical="center"/>
      <protection/>
    </xf>
    <xf numFmtId="0" fontId="5" fillId="0" borderId="11" xfId="70" applyFont="1" applyBorder="1" applyAlignment="1">
      <alignment horizontal="right"/>
      <protection/>
    </xf>
    <xf numFmtId="0" fontId="2" fillId="0" borderId="0" xfId="70" applyFont="1" applyBorder="1" applyAlignment="1">
      <alignment horizontal="center"/>
      <protection/>
    </xf>
    <xf numFmtId="0" fontId="6" fillId="0" borderId="11" xfId="70" applyFont="1" applyBorder="1" applyAlignment="1">
      <alignment horizontal="distributed" vertical="center"/>
      <protection/>
    </xf>
    <xf numFmtId="0" fontId="6" fillId="0" borderId="36" xfId="70" applyFont="1" applyBorder="1" applyAlignment="1">
      <alignment horizontal="distributed" vertical="center"/>
      <protection/>
    </xf>
    <xf numFmtId="0" fontId="6" fillId="0" borderId="32" xfId="70" applyFont="1" applyBorder="1" applyAlignment="1">
      <alignment horizontal="distributed" vertical="center"/>
      <protection/>
    </xf>
    <xf numFmtId="0" fontId="6" fillId="0" borderId="30" xfId="70" applyFont="1" applyBorder="1" applyAlignment="1">
      <alignment horizontal="distributed" vertical="center"/>
      <protection/>
    </xf>
    <xf numFmtId="0" fontId="6" fillId="0" borderId="12" xfId="70" applyFont="1" applyBorder="1" applyAlignment="1">
      <alignment horizontal="distributed" vertical="center"/>
      <protection/>
    </xf>
    <xf numFmtId="0" fontId="6" fillId="0" borderId="13" xfId="70" applyFont="1" applyBorder="1" applyAlignment="1">
      <alignment horizontal="distributed" vertical="center"/>
      <protection/>
    </xf>
    <xf numFmtId="0" fontId="5" fillId="0" borderId="31" xfId="70" applyFont="1" applyBorder="1" applyAlignment="1">
      <alignment horizontal="center" vertical="center" wrapText="1"/>
      <protection/>
    </xf>
    <xf numFmtId="0" fontId="5" fillId="0" borderId="27" xfId="70" applyFont="1" applyBorder="1" applyAlignment="1">
      <alignment horizontal="center" vertical="center" wrapText="1"/>
      <protection/>
    </xf>
    <xf numFmtId="0" fontId="5" fillId="0" borderId="33" xfId="70" applyFont="1" applyBorder="1" applyAlignment="1">
      <alignment horizontal="center" vertical="center" wrapText="1"/>
      <protection/>
    </xf>
    <xf numFmtId="0" fontId="5" fillId="0" borderId="11" xfId="70" applyFont="1" applyBorder="1" applyAlignment="1">
      <alignment horizontal="distributed" vertical="center"/>
      <protection/>
    </xf>
    <xf numFmtId="0" fontId="5" fillId="0" borderId="36" xfId="70" applyFont="1" applyBorder="1" applyAlignment="1">
      <alignment horizontal="distributed" vertical="center"/>
      <protection/>
    </xf>
    <xf numFmtId="0" fontId="5" fillId="0" borderId="32" xfId="70" applyFont="1" applyBorder="1" applyAlignment="1">
      <alignment horizontal="distributed" vertical="center"/>
      <protection/>
    </xf>
    <xf numFmtId="0" fontId="5" fillId="0" borderId="30" xfId="70" applyFont="1" applyBorder="1" applyAlignment="1">
      <alignment horizontal="distributed" vertical="center"/>
      <protection/>
    </xf>
    <xf numFmtId="0" fontId="5" fillId="0" borderId="17" xfId="70" applyFont="1" applyBorder="1" applyAlignment="1">
      <alignment horizontal="distributed" vertical="center" indent="1"/>
      <protection/>
    </xf>
    <xf numFmtId="0" fontId="5" fillId="0" borderId="31" xfId="70" applyFont="1" applyBorder="1" applyAlignment="1">
      <alignment horizontal="distributed" vertical="center" indent="1"/>
      <protection/>
    </xf>
    <xf numFmtId="0" fontId="5" fillId="0" borderId="11" xfId="70" applyFont="1" applyBorder="1" applyAlignment="1">
      <alignment horizontal="left" vertical="center"/>
      <protection/>
    </xf>
    <xf numFmtId="0" fontId="5" fillId="0" borderId="0" xfId="70" applyFont="1" applyAlignment="1">
      <alignment vertical="top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25</xdr:row>
      <xdr:rowOff>76200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4850" y="4581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317" customWidth="1"/>
    <col min="2" max="2" width="53.50390625" style="318" customWidth="1"/>
  </cols>
  <sheetData>
    <row r="1" spans="1:2" ht="22.5" customHeight="1">
      <c r="A1" s="389" t="s">
        <v>296</v>
      </c>
      <c r="B1" s="389"/>
    </row>
    <row r="2" spans="1:2" ht="13.5">
      <c r="A2" s="313"/>
      <c r="B2" s="314"/>
    </row>
    <row r="3" spans="1:2" s="316" customFormat="1" ht="22.5" customHeight="1">
      <c r="A3" s="315">
        <v>117</v>
      </c>
      <c r="B3" s="319" t="s">
        <v>314</v>
      </c>
    </row>
    <row r="4" spans="1:2" s="316" customFormat="1" ht="22.5" customHeight="1">
      <c r="A4" s="315">
        <v>118</v>
      </c>
      <c r="B4" s="319" t="s">
        <v>297</v>
      </c>
    </row>
    <row r="5" spans="1:2" s="316" customFormat="1" ht="22.5" customHeight="1">
      <c r="A5" s="315">
        <v>119</v>
      </c>
      <c r="B5" s="319" t="s">
        <v>298</v>
      </c>
    </row>
    <row r="6" spans="1:2" s="316" customFormat="1" ht="22.5" customHeight="1">
      <c r="A6" s="315">
        <v>120</v>
      </c>
      <c r="B6" s="319" t="s">
        <v>299</v>
      </c>
    </row>
    <row r="7" spans="1:2" s="316" customFormat="1" ht="22.5" customHeight="1">
      <c r="A7" s="315">
        <v>121</v>
      </c>
      <c r="B7" s="319" t="s">
        <v>300</v>
      </c>
    </row>
    <row r="8" spans="1:2" s="316" customFormat="1" ht="22.5" customHeight="1">
      <c r="A8" s="315">
        <v>122</v>
      </c>
      <c r="B8" s="319" t="s">
        <v>301</v>
      </c>
    </row>
    <row r="9" spans="1:2" s="316" customFormat="1" ht="22.5" customHeight="1">
      <c r="A9" s="315">
        <v>123</v>
      </c>
      <c r="B9" s="320" t="s">
        <v>366</v>
      </c>
    </row>
    <row r="10" spans="1:2" s="316" customFormat="1" ht="22.5" customHeight="1">
      <c r="A10" s="315">
        <v>124</v>
      </c>
      <c r="B10" s="320" t="s">
        <v>367</v>
      </c>
    </row>
    <row r="11" spans="1:2" s="316" customFormat="1" ht="22.5" customHeight="1">
      <c r="A11" s="315">
        <v>125</v>
      </c>
      <c r="B11" s="319" t="s">
        <v>368</v>
      </c>
    </row>
    <row r="12" spans="1:2" s="316" customFormat="1" ht="22.5" customHeight="1">
      <c r="A12" s="315">
        <v>126</v>
      </c>
      <c r="B12" s="319" t="s">
        <v>404</v>
      </c>
    </row>
    <row r="13" spans="1:2" s="316" customFormat="1" ht="22.5" customHeight="1">
      <c r="A13" s="315">
        <v>127</v>
      </c>
      <c r="B13" s="319" t="s">
        <v>302</v>
      </c>
    </row>
    <row r="14" spans="1:2" s="316" customFormat="1" ht="22.5" customHeight="1">
      <c r="A14" s="315">
        <v>128</v>
      </c>
      <c r="B14" s="319" t="s">
        <v>303</v>
      </c>
    </row>
    <row r="15" spans="1:2" s="316" customFormat="1" ht="22.5" customHeight="1">
      <c r="A15" s="315">
        <v>129</v>
      </c>
      <c r="B15" s="319" t="s">
        <v>304</v>
      </c>
    </row>
    <row r="16" spans="1:2" s="316" customFormat="1" ht="22.5" customHeight="1">
      <c r="A16" s="315">
        <v>130</v>
      </c>
      <c r="B16" s="319" t="s">
        <v>315</v>
      </c>
    </row>
    <row r="17" spans="1:2" s="316" customFormat="1" ht="22.5" customHeight="1">
      <c r="A17" s="315">
        <v>131</v>
      </c>
      <c r="B17" s="319" t="s">
        <v>305</v>
      </c>
    </row>
    <row r="18" spans="1:2" s="316" customFormat="1" ht="22.5" customHeight="1">
      <c r="A18" s="315">
        <v>132</v>
      </c>
      <c r="B18" s="319" t="s">
        <v>306</v>
      </c>
    </row>
    <row r="19" spans="1:2" s="316" customFormat="1" ht="22.5" customHeight="1">
      <c r="A19" s="315">
        <v>133</v>
      </c>
      <c r="B19" s="319" t="s">
        <v>307</v>
      </c>
    </row>
    <row r="20" spans="1:2" s="316" customFormat="1" ht="22.5" customHeight="1">
      <c r="A20" s="315">
        <v>134</v>
      </c>
      <c r="B20" s="319" t="s">
        <v>308</v>
      </c>
    </row>
    <row r="21" spans="1:2" s="316" customFormat="1" ht="22.5" customHeight="1">
      <c r="A21" s="315">
        <v>135</v>
      </c>
      <c r="B21" s="319" t="s">
        <v>309</v>
      </c>
    </row>
    <row r="22" spans="1:2" s="316" customFormat="1" ht="22.5" customHeight="1">
      <c r="A22" s="315">
        <v>136</v>
      </c>
      <c r="B22" s="319" t="s">
        <v>310</v>
      </c>
    </row>
    <row r="23" spans="1:2" s="316" customFormat="1" ht="22.5" customHeight="1">
      <c r="A23" s="315">
        <v>137</v>
      </c>
      <c r="B23" s="319" t="s">
        <v>311</v>
      </c>
    </row>
    <row r="24" spans="1:2" s="316" customFormat="1" ht="22.5" customHeight="1">
      <c r="A24" s="315">
        <v>138</v>
      </c>
      <c r="B24" s="319" t="s">
        <v>312</v>
      </c>
    </row>
    <row r="25" spans="1:2" s="316" customFormat="1" ht="22.5" customHeight="1">
      <c r="A25" s="315">
        <v>139</v>
      </c>
      <c r="B25" s="319" t="s">
        <v>313</v>
      </c>
    </row>
    <row r="26" s="316" customFormat="1" ht="22.5" customHeight="1">
      <c r="A26" s="315"/>
    </row>
  </sheetData>
  <sheetProtection/>
  <mergeCells count="1">
    <mergeCell ref="A1:B1"/>
  </mergeCells>
  <hyperlinks>
    <hyperlink ref="B3" location="'117'!A1" tooltip="118" display="生活保護世帯数及び人員"/>
    <hyperlink ref="B4" location="'118'!A1" tooltip="119" display="生活保護費支出状況"/>
    <hyperlink ref="B5" location="'119'!A1" tooltip="120" display="民生委員・児童委員数"/>
    <hyperlink ref="B6" location="'120'!A1" tooltip="121" display="民生委員・児童委員の内容別相談・支援件数"/>
    <hyperlink ref="B7" location="'121'!A1" tooltip="122" display="募金の状況"/>
    <hyperlink ref="B8" location="'122'!A1" tooltip="123" display="ボランティア登録状況"/>
    <hyperlink ref="B9" location="'123'!A1" tooltip="125" display="児童手当支給状況（旧制度）"/>
    <hyperlink ref="B11" location="'125'!A1" tooltip="126" display="児童手当支給状況(新制度／平成24年度以降）"/>
    <hyperlink ref="B13" location="'127'!A1" tooltip="127" display="身体障害者手帳交付状況"/>
    <hyperlink ref="B14" location="'128'!A1" tooltip="128" display="療育手帳交付状況"/>
    <hyperlink ref="B15" location="'129'!A1" tooltip="129" display="老人クラブ会員数"/>
    <hyperlink ref="B16" location="'130'!A1" tooltip="130" display="介護保険認定状況"/>
    <hyperlink ref="B17" location="'131'!A1" tooltip="131" display="介護保険給付状況"/>
    <hyperlink ref="B18" location="'132'!A1" tooltip="132" display="社会福祉施設数"/>
    <hyperlink ref="B19" location="'133'!A1" tooltip="134" display="後楽会館利用状況"/>
    <hyperlink ref="B20" location="'134'!A1" tooltip="135" display="児童遊園設置状況"/>
    <hyperlink ref="B21" location="'135'!A1" tooltip="136" display="保育園の概況"/>
    <hyperlink ref="B22" location="'136'!A1" tooltip="137" display="保育園別園児数"/>
    <hyperlink ref="B23" location="'137'!A1" tooltip="138" display="川越市総合福祉センター利用状況"/>
    <hyperlink ref="B24" location="'138'!A1" tooltip="139" display="児童センターこどもの城利用状況"/>
    <hyperlink ref="B25" location="'139'!A1" tooltip="140" display="児童館利用状況"/>
    <hyperlink ref="B10" location="'124'!A1" display="子ども手当支給状況"/>
    <hyperlink ref="B12" location="'126'!A1" tooltip="127" display="身体障害者手帳交付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M1"/>
    </sheetView>
  </sheetViews>
  <sheetFormatPr defaultColWidth="9.00390625" defaultRowHeight="13.5"/>
  <cols>
    <col min="1" max="1" width="4.625" style="0" customWidth="1"/>
    <col min="2" max="2" width="3.125" style="0" customWidth="1"/>
    <col min="3" max="3" width="2.25390625" style="0" customWidth="1"/>
    <col min="4" max="4" width="8.125" style="0" customWidth="1"/>
    <col min="5" max="5" width="10.625" style="0" customWidth="1"/>
    <col min="7" max="7" width="10.625" style="0" customWidth="1"/>
    <col min="13" max="13" width="10.50390625" style="0" customWidth="1"/>
  </cols>
  <sheetData>
    <row r="1" spans="1:13" ht="18.75">
      <c r="A1" s="472" t="s">
        <v>401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2" ht="11.25" customHeight="1" thickBot="1">
      <c r="A2" s="4"/>
      <c r="B2" s="3"/>
    </row>
    <row r="3" spans="1:13" ht="18.75" customHeight="1">
      <c r="A3" s="473" t="s">
        <v>39</v>
      </c>
      <c r="B3" s="473"/>
      <c r="C3" s="474"/>
      <c r="D3" s="479" t="s">
        <v>339</v>
      </c>
      <c r="E3" s="467"/>
      <c r="F3" s="492" t="s">
        <v>340</v>
      </c>
      <c r="G3" s="493"/>
      <c r="H3" s="494" t="s">
        <v>341</v>
      </c>
      <c r="I3" s="495"/>
      <c r="J3" s="494" t="s">
        <v>342</v>
      </c>
      <c r="K3" s="495"/>
      <c r="L3" s="482" t="s">
        <v>336</v>
      </c>
      <c r="M3" s="490"/>
    </row>
    <row r="4" spans="1:13" ht="19.5" customHeight="1">
      <c r="A4" s="475"/>
      <c r="B4" s="475"/>
      <c r="C4" s="476"/>
      <c r="D4" s="222" t="s">
        <v>274</v>
      </c>
      <c r="E4" s="468" t="s">
        <v>91</v>
      </c>
      <c r="F4" s="222" t="s">
        <v>274</v>
      </c>
      <c r="G4" s="468" t="s">
        <v>91</v>
      </c>
      <c r="H4" s="222" t="s">
        <v>274</v>
      </c>
      <c r="I4" s="468" t="s">
        <v>91</v>
      </c>
      <c r="J4" s="222" t="s">
        <v>274</v>
      </c>
      <c r="K4" s="468" t="s">
        <v>91</v>
      </c>
      <c r="L4" s="338" t="s">
        <v>274</v>
      </c>
      <c r="M4" s="470" t="s">
        <v>91</v>
      </c>
    </row>
    <row r="5" spans="1:13" ht="19.5" customHeight="1">
      <c r="A5" s="477"/>
      <c r="B5" s="477"/>
      <c r="C5" s="478"/>
      <c r="D5" s="223" t="s">
        <v>92</v>
      </c>
      <c r="E5" s="469"/>
      <c r="F5" s="223" t="s">
        <v>92</v>
      </c>
      <c r="G5" s="469"/>
      <c r="H5" s="223" t="s">
        <v>92</v>
      </c>
      <c r="I5" s="469"/>
      <c r="J5" s="340" t="s">
        <v>92</v>
      </c>
      <c r="K5" s="469"/>
      <c r="L5" s="223" t="s">
        <v>92</v>
      </c>
      <c r="M5" s="471"/>
    </row>
    <row r="6" spans="1:13" s="216" customFormat="1" ht="19.5" customHeight="1">
      <c r="A6" s="341"/>
      <c r="B6" s="341"/>
      <c r="C6" s="341"/>
      <c r="D6" s="342" t="s">
        <v>70</v>
      </c>
      <c r="E6" s="225" t="s">
        <v>283</v>
      </c>
      <c r="F6" s="225" t="s">
        <v>70</v>
      </c>
      <c r="G6" s="343" t="s">
        <v>283</v>
      </c>
      <c r="H6" s="225" t="s">
        <v>70</v>
      </c>
      <c r="I6" s="343" t="s">
        <v>283</v>
      </c>
      <c r="J6" s="225" t="s">
        <v>70</v>
      </c>
      <c r="K6" s="343" t="s">
        <v>283</v>
      </c>
      <c r="L6" s="225" t="s">
        <v>70</v>
      </c>
      <c r="M6" s="343" t="s">
        <v>283</v>
      </c>
    </row>
    <row r="7" spans="1:13" s="216" customFormat="1" ht="19.5" customHeight="1">
      <c r="A7" s="156" t="s">
        <v>14</v>
      </c>
      <c r="B7" s="152">
        <v>24</v>
      </c>
      <c r="C7" s="156" t="s">
        <v>15</v>
      </c>
      <c r="D7" s="157">
        <v>80812</v>
      </c>
      <c r="E7" s="158">
        <v>1212180</v>
      </c>
      <c r="F7" s="158">
        <v>249676</v>
      </c>
      <c r="G7" s="158">
        <v>2620335</v>
      </c>
      <c r="H7" s="158">
        <v>77835</v>
      </c>
      <c r="I7" s="158">
        <v>778350</v>
      </c>
      <c r="J7" s="158">
        <v>21498</v>
      </c>
      <c r="K7" s="158">
        <v>107490</v>
      </c>
      <c r="L7" s="158">
        <v>429821</v>
      </c>
      <c r="M7" s="158">
        <v>4718355</v>
      </c>
    </row>
    <row r="8" spans="1:13" s="216" customFormat="1" ht="19.5" customHeight="1">
      <c r="A8" s="156"/>
      <c r="B8" s="152">
        <v>25</v>
      </c>
      <c r="C8" s="156"/>
      <c r="D8" s="157">
        <v>96954</v>
      </c>
      <c r="E8" s="158">
        <v>1454310</v>
      </c>
      <c r="F8" s="158">
        <v>301640</v>
      </c>
      <c r="G8" s="158">
        <v>3163730</v>
      </c>
      <c r="H8" s="158">
        <v>90748</v>
      </c>
      <c r="I8" s="158">
        <v>907480</v>
      </c>
      <c r="J8" s="158">
        <v>31776</v>
      </c>
      <c r="K8" s="158">
        <v>158880</v>
      </c>
      <c r="L8" s="158">
        <v>521118</v>
      </c>
      <c r="M8" s="158">
        <v>5684400</v>
      </c>
    </row>
    <row r="9" spans="1:13" s="216" customFormat="1" ht="19.5" customHeight="1" thickBot="1">
      <c r="A9" s="252"/>
      <c r="B9" s="251">
        <v>26</v>
      </c>
      <c r="C9" s="252"/>
      <c r="D9" s="253">
        <v>94150</v>
      </c>
      <c r="E9" s="46">
        <v>1412250</v>
      </c>
      <c r="F9" s="46">
        <v>301240</v>
      </c>
      <c r="G9" s="46">
        <v>3163115</v>
      </c>
      <c r="H9" s="46">
        <v>90898</v>
      </c>
      <c r="I9" s="46">
        <v>908980</v>
      </c>
      <c r="J9" s="46">
        <v>32898</v>
      </c>
      <c r="K9" s="46">
        <v>164490</v>
      </c>
      <c r="L9" s="46">
        <v>519186</v>
      </c>
      <c r="M9" s="46">
        <v>5648835</v>
      </c>
    </row>
    <row r="10" spans="1:13" ht="19.5" customHeight="1">
      <c r="A10" s="138"/>
      <c r="B10" s="28"/>
      <c r="C10" s="28"/>
      <c r="D10" s="28"/>
      <c r="E10" s="28"/>
      <c r="G10" s="40"/>
      <c r="J10" s="390"/>
      <c r="K10" s="390"/>
      <c r="L10" s="491" t="s">
        <v>337</v>
      </c>
      <c r="M10" s="491"/>
    </row>
    <row r="11" ht="19.5" customHeight="1"/>
  </sheetData>
  <sheetProtection/>
  <mergeCells count="14">
    <mergeCell ref="J3:K3"/>
    <mergeCell ref="E4:E5"/>
    <mergeCell ref="G4:G5"/>
    <mergeCell ref="K4:K5"/>
    <mergeCell ref="I4:I5"/>
    <mergeCell ref="A1:M1"/>
    <mergeCell ref="L3:M3"/>
    <mergeCell ref="M4:M5"/>
    <mergeCell ref="L10:M10"/>
    <mergeCell ref="J10:K10"/>
    <mergeCell ref="A3:C5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:L1"/>
    </sheetView>
  </sheetViews>
  <sheetFormatPr defaultColWidth="9.00390625" defaultRowHeight="13.5"/>
  <cols>
    <col min="1" max="1" width="5.50390625" style="0" customWidth="1"/>
    <col min="2" max="2" width="3.125" style="0" customWidth="1"/>
    <col min="3" max="3" width="3.25390625" style="0" customWidth="1"/>
    <col min="6" max="7" width="10.125" style="0" customWidth="1"/>
    <col min="8" max="12" width="8.50390625" style="0" customWidth="1"/>
    <col min="13" max="13" width="10.50390625" style="0" customWidth="1"/>
  </cols>
  <sheetData>
    <row r="1" spans="1:12" ht="17.25">
      <c r="A1" s="499" t="s">
        <v>402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2" ht="11.25" customHeight="1" thickBot="1">
      <c r="A2" s="34"/>
      <c r="B2" s="34"/>
      <c r="C2" s="34"/>
      <c r="D2" s="34"/>
      <c r="E2" s="34"/>
      <c r="F2" s="34"/>
      <c r="G2" s="34"/>
      <c r="H2" s="34"/>
      <c r="I2" s="34"/>
      <c r="J2" s="35"/>
      <c r="K2" s="34"/>
      <c r="L2" s="34"/>
    </row>
    <row r="3" spans="1:12" ht="19.5" customHeight="1">
      <c r="A3" s="501" t="s">
        <v>73</v>
      </c>
      <c r="B3" s="501"/>
      <c r="C3" s="501"/>
      <c r="D3" s="503" t="s">
        <v>74</v>
      </c>
      <c r="E3" s="220" t="s">
        <v>75</v>
      </c>
      <c r="F3" s="505" t="s">
        <v>76</v>
      </c>
      <c r="G3" s="507" t="s">
        <v>77</v>
      </c>
      <c r="H3" s="505" t="s">
        <v>78</v>
      </c>
      <c r="I3" s="507" t="s">
        <v>79</v>
      </c>
      <c r="J3" s="505" t="s">
        <v>80</v>
      </c>
      <c r="K3" s="507" t="s">
        <v>81</v>
      </c>
      <c r="L3" s="505" t="s">
        <v>82</v>
      </c>
    </row>
    <row r="4" spans="1:12" ht="19.5" customHeight="1">
      <c r="A4" s="502"/>
      <c r="B4" s="502"/>
      <c r="C4" s="502"/>
      <c r="D4" s="504"/>
      <c r="E4" s="221" t="s">
        <v>83</v>
      </c>
      <c r="F4" s="506"/>
      <c r="G4" s="508"/>
      <c r="H4" s="506"/>
      <c r="I4" s="508"/>
      <c r="J4" s="506"/>
      <c r="K4" s="508"/>
      <c r="L4" s="506"/>
    </row>
    <row r="5" spans="1:12" ht="19.5" customHeight="1">
      <c r="A5" s="148" t="s">
        <v>84</v>
      </c>
      <c r="B5" s="144">
        <v>22</v>
      </c>
      <c r="C5" s="147" t="s">
        <v>85</v>
      </c>
      <c r="D5" s="143">
        <v>3645</v>
      </c>
      <c r="E5" s="145">
        <v>28</v>
      </c>
      <c r="F5" s="145">
        <v>957</v>
      </c>
      <c r="G5" s="145">
        <v>229</v>
      </c>
      <c r="H5" s="149">
        <v>59</v>
      </c>
      <c r="I5" s="145">
        <v>2070</v>
      </c>
      <c r="J5" s="145">
        <v>100</v>
      </c>
      <c r="K5" s="145">
        <v>116</v>
      </c>
      <c r="L5" s="149">
        <v>86</v>
      </c>
    </row>
    <row r="6" spans="1:12" ht="18.75" customHeight="1">
      <c r="A6" s="142"/>
      <c r="B6" s="144">
        <v>23</v>
      </c>
      <c r="C6" s="142"/>
      <c r="D6" s="143">
        <v>4150</v>
      </c>
      <c r="E6" s="145">
        <v>36</v>
      </c>
      <c r="F6" s="145">
        <v>617</v>
      </c>
      <c r="G6" s="145">
        <v>74</v>
      </c>
      <c r="H6" s="149">
        <v>51</v>
      </c>
      <c r="I6" s="145">
        <v>2911</v>
      </c>
      <c r="J6" s="145">
        <v>329</v>
      </c>
      <c r="K6" s="145">
        <v>7</v>
      </c>
      <c r="L6" s="149">
        <v>125</v>
      </c>
    </row>
    <row r="7" spans="1:12" ht="18.75" customHeight="1">
      <c r="A7" s="142"/>
      <c r="B7" s="144">
        <v>24</v>
      </c>
      <c r="C7" s="142"/>
      <c r="D7" s="143">
        <v>4320</v>
      </c>
      <c r="E7" s="145">
        <v>31</v>
      </c>
      <c r="F7" s="145">
        <v>1008</v>
      </c>
      <c r="G7" s="145">
        <v>69</v>
      </c>
      <c r="H7" s="149">
        <v>14</v>
      </c>
      <c r="I7" s="145">
        <v>2754</v>
      </c>
      <c r="J7" s="145">
        <v>210</v>
      </c>
      <c r="K7" s="145">
        <v>10</v>
      </c>
      <c r="L7" s="149">
        <v>224</v>
      </c>
    </row>
    <row r="8" spans="1:12" ht="18.75" customHeight="1">
      <c r="A8" s="142"/>
      <c r="B8" s="144">
        <v>25</v>
      </c>
      <c r="C8" s="142"/>
      <c r="D8" s="143">
        <v>6094</v>
      </c>
      <c r="E8" s="151">
        <v>20</v>
      </c>
      <c r="F8" s="145">
        <v>705</v>
      </c>
      <c r="G8" s="151">
        <v>60</v>
      </c>
      <c r="H8" s="150">
        <v>8</v>
      </c>
      <c r="I8" s="145">
        <v>4707</v>
      </c>
      <c r="J8" s="151">
        <v>381</v>
      </c>
      <c r="K8" s="151">
        <v>16</v>
      </c>
      <c r="L8" s="150">
        <v>197</v>
      </c>
    </row>
    <row r="9" spans="1:12" ht="14.25" thickBot="1">
      <c r="A9" s="146"/>
      <c r="B9" s="247">
        <v>26</v>
      </c>
      <c r="C9" s="248"/>
      <c r="D9" s="218">
        <v>7161</v>
      </c>
      <c r="E9" s="373" t="s">
        <v>403</v>
      </c>
      <c r="F9" s="337">
        <v>935</v>
      </c>
      <c r="G9" s="249">
        <v>57</v>
      </c>
      <c r="H9" s="249">
        <v>68</v>
      </c>
      <c r="I9" s="218">
        <v>5389</v>
      </c>
      <c r="J9" s="249">
        <v>411</v>
      </c>
      <c r="K9" s="249">
        <v>9</v>
      </c>
      <c r="L9" s="249">
        <v>292</v>
      </c>
    </row>
    <row r="10" spans="1:12" ht="13.5">
      <c r="A10" s="496" t="s">
        <v>86</v>
      </c>
      <c r="B10" s="496"/>
      <c r="C10" s="496"/>
      <c r="D10" s="36"/>
      <c r="E10" s="36"/>
      <c r="F10" s="36"/>
      <c r="G10" s="36"/>
      <c r="H10" s="36"/>
      <c r="I10" s="36"/>
      <c r="J10" s="497" t="s">
        <v>335</v>
      </c>
      <c r="K10" s="498"/>
      <c r="L10" s="498"/>
    </row>
  </sheetData>
  <sheetProtection/>
  <mergeCells count="12">
    <mergeCell ref="K3:K4"/>
    <mergeCell ref="L3:L4"/>
    <mergeCell ref="A10:C10"/>
    <mergeCell ref="J10:L10"/>
    <mergeCell ref="A1:L1"/>
    <mergeCell ref="A3:C4"/>
    <mergeCell ref="D3:D4"/>
    <mergeCell ref="F3:F4"/>
    <mergeCell ref="G3:G4"/>
    <mergeCell ref="H3:H4"/>
    <mergeCell ref="I3:I4"/>
    <mergeCell ref="J3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E22"/>
  <sheetViews>
    <sheetView workbookViewId="0" topLeftCell="A1">
      <selection activeCell="A1" sqref="A1:O1"/>
    </sheetView>
  </sheetViews>
  <sheetFormatPr defaultColWidth="9.00390625" defaultRowHeight="13.5"/>
  <cols>
    <col min="1" max="1" width="5.00390625" style="2" customWidth="1"/>
    <col min="2" max="2" width="3.00390625" style="29" customWidth="1"/>
    <col min="3" max="3" width="2.75390625" style="2" customWidth="1"/>
    <col min="4" max="4" width="6.75390625" style="2" customWidth="1"/>
    <col min="5" max="5" width="5.25390625" style="2" customWidth="1"/>
    <col min="6" max="6" width="7.375" style="2" customWidth="1"/>
    <col min="7" max="7" width="4.375" style="2" customWidth="1"/>
    <col min="8" max="8" width="7.375" style="2" customWidth="1"/>
    <col min="9" max="9" width="4.375" style="2" customWidth="1"/>
    <col min="10" max="10" width="7.375" style="2" customWidth="1"/>
    <col min="11" max="11" width="4.375" style="2" customWidth="1"/>
    <col min="12" max="12" width="7.375" style="2" customWidth="1"/>
    <col min="13" max="13" width="5.375" style="2" customWidth="1"/>
    <col min="14" max="14" width="8.375" style="2" customWidth="1"/>
    <col min="15" max="15" width="5.375" style="2" customWidth="1"/>
    <col min="16" max="16" width="7.375" style="2" customWidth="1"/>
    <col min="17" max="17" width="4.375" style="2" customWidth="1"/>
    <col min="18" max="16384" width="9.00390625" style="2" customWidth="1"/>
  </cols>
  <sheetData>
    <row r="1" spans="1:15" ht="20.25" customHeight="1">
      <c r="A1" s="404" t="s">
        <v>285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1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 thickBot="1">
      <c r="A3" s="457" t="s">
        <v>93</v>
      </c>
      <c r="B3" s="457"/>
      <c r="C3" s="457"/>
      <c r="D3" s="457"/>
      <c r="E3" s="457"/>
      <c r="F3" s="4"/>
      <c r="G3" s="4"/>
      <c r="H3" s="4"/>
      <c r="I3" s="4"/>
      <c r="J3" s="43"/>
      <c r="K3" s="43"/>
      <c r="L3" s="515" t="s">
        <v>405</v>
      </c>
      <c r="M3" s="515"/>
      <c r="N3" s="515"/>
      <c r="O3" s="515"/>
    </row>
    <row r="4" spans="1:15" ht="19.5" customHeight="1">
      <c r="A4" s="473" t="s">
        <v>94</v>
      </c>
      <c r="B4" s="473"/>
      <c r="C4" s="474"/>
      <c r="D4" s="514" t="s">
        <v>4</v>
      </c>
      <c r="E4" s="474"/>
      <c r="F4" s="514" t="s">
        <v>95</v>
      </c>
      <c r="G4" s="474"/>
      <c r="H4" s="514" t="s">
        <v>343</v>
      </c>
      <c r="I4" s="474"/>
      <c r="J4" s="510" t="s">
        <v>96</v>
      </c>
      <c r="K4" s="511"/>
      <c r="L4" s="514" t="s">
        <v>97</v>
      </c>
      <c r="M4" s="474"/>
      <c r="N4" s="514" t="s">
        <v>98</v>
      </c>
      <c r="O4" s="473"/>
    </row>
    <row r="5" spans="1:15" ht="19.5" customHeight="1">
      <c r="A5" s="477"/>
      <c r="B5" s="477"/>
      <c r="C5" s="478"/>
      <c r="D5" s="471"/>
      <c r="E5" s="478"/>
      <c r="F5" s="471"/>
      <c r="G5" s="478"/>
      <c r="H5" s="471" t="s">
        <v>99</v>
      </c>
      <c r="I5" s="478"/>
      <c r="J5" s="512" t="s">
        <v>100</v>
      </c>
      <c r="K5" s="513"/>
      <c r="L5" s="471"/>
      <c r="M5" s="478"/>
      <c r="N5" s="471"/>
      <c r="O5" s="477"/>
    </row>
    <row r="6" spans="1:15" ht="19.5" customHeight="1">
      <c r="A6" s="155" t="s">
        <v>14</v>
      </c>
      <c r="B6" s="21">
        <v>22</v>
      </c>
      <c r="C6" s="156" t="s">
        <v>15</v>
      </c>
      <c r="D6" s="344">
        <v>9635</v>
      </c>
      <c r="E6" s="345">
        <v>223</v>
      </c>
      <c r="F6" s="129">
        <v>676</v>
      </c>
      <c r="G6" s="345">
        <v>21</v>
      </c>
      <c r="H6" s="129">
        <v>627</v>
      </c>
      <c r="I6" s="346">
        <v>29</v>
      </c>
      <c r="J6" s="129">
        <v>115</v>
      </c>
      <c r="K6" s="347" t="s">
        <v>257</v>
      </c>
      <c r="L6" s="129">
        <v>5493</v>
      </c>
      <c r="M6" s="345">
        <v>145</v>
      </c>
      <c r="N6" s="129">
        <v>2724</v>
      </c>
      <c r="O6" s="345">
        <v>27</v>
      </c>
    </row>
    <row r="7" spans="1:15" ht="19.5" customHeight="1">
      <c r="A7"/>
      <c r="B7" s="21">
        <v>23</v>
      </c>
      <c r="C7" s="159"/>
      <c r="D7" s="344">
        <v>9763</v>
      </c>
      <c r="E7" s="345">
        <v>229</v>
      </c>
      <c r="F7" s="129">
        <v>674</v>
      </c>
      <c r="G7" s="345">
        <v>19</v>
      </c>
      <c r="H7" s="129">
        <v>650</v>
      </c>
      <c r="I7" s="346">
        <v>35</v>
      </c>
      <c r="J7" s="129">
        <v>118</v>
      </c>
      <c r="K7" s="347" t="s">
        <v>257</v>
      </c>
      <c r="L7" s="129">
        <v>5563</v>
      </c>
      <c r="M7" s="345">
        <v>146</v>
      </c>
      <c r="N7" s="129">
        <v>2758</v>
      </c>
      <c r="O7" s="345">
        <v>28</v>
      </c>
    </row>
    <row r="8" spans="1:15" ht="19.5" customHeight="1">
      <c r="A8"/>
      <c r="B8" s="191">
        <v>24</v>
      </c>
      <c r="C8" s="159"/>
      <c r="D8" s="344">
        <v>9896</v>
      </c>
      <c r="E8" s="345">
        <v>229</v>
      </c>
      <c r="F8" s="129">
        <v>676</v>
      </c>
      <c r="G8" s="345">
        <v>15</v>
      </c>
      <c r="H8" s="129">
        <v>660</v>
      </c>
      <c r="I8" s="346">
        <v>39</v>
      </c>
      <c r="J8" s="129">
        <v>125</v>
      </c>
      <c r="K8" s="346">
        <v>1</v>
      </c>
      <c r="L8" s="129">
        <v>5605</v>
      </c>
      <c r="M8" s="345">
        <v>148</v>
      </c>
      <c r="N8" s="129">
        <v>2830</v>
      </c>
      <c r="O8" s="345">
        <v>26</v>
      </c>
    </row>
    <row r="9" spans="1:15" ht="19.5" customHeight="1">
      <c r="A9"/>
      <c r="B9" s="191">
        <v>25</v>
      </c>
      <c r="C9" s="159"/>
      <c r="D9" s="344">
        <v>10049</v>
      </c>
      <c r="E9" s="345">
        <v>227</v>
      </c>
      <c r="F9" s="129">
        <v>680</v>
      </c>
      <c r="G9" s="345">
        <v>14</v>
      </c>
      <c r="H9" s="129">
        <v>656</v>
      </c>
      <c r="I9" s="346">
        <v>40</v>
      </c>
      <c r="J9" s="129">
        <v>123</v>
      </c>
      <c r="K9" s="346">
        <v>1</v>
      </c>
      <c r="L9" s="129">
        <v>5670</v>
      </c>
      <c r="M9" s="345">
        <v>147</v>
      </c>
      <c r="N9" s="129">
        <v>2920</v>
      </c>
      <c r="O9" s="345">
        <v>25</v>
      </c>
    </row>
    <row r="10" spans="1:15" ht="19.5" customHeight="1" thickBot="1">
      <c r="A10" s="160"/>
      <c r="B10" s="242">
        <v>26</v>
      </c>
      <c r="C10" s="254"/>
      <c r="D10" s="348">
        <v>10093</v>
      </c>
      <c r="E10" s="349">
        <v>229</v>
      </c>
      <c r="F10" s="256">
        <v>674</v>
      </c>
      <c r="G10" s="349">
        <v>15</v>
      </c>
      <c r="H10" s="256">
        <v>669</v>
      </c>
      <c r="I10" s="350">
        <v>41</v>
      </c>
      <c r="J10" s="256">
        <v>122</v>
      </c>
      <c r="K10" s="350">
        <v>1</v>
      </c>
      <c r="L10" s="256">
        <v>5626</v>
      </c>
      <c r="M10" s="349">
        <v>151</v>
      </c>
      <c r="N10" s="256">
        <v>3002</v>
      </c>
      <c r="O10" s="349">
        <v>21</v>
      </c>
    </row>
    <row r="11" spans="1:13" ht="19.5" customHeight="1">
      <c r="A11" s="516" t="s">
        <v>101</v>
      </c>
      <c r="B11" s="516"/>
      <c r="C11" s="516"/>
      <c r="D11" s="516"/>
      <c r="E11" s="516"/>
      <c r="F11" s="516"/>
      <c r="J11" s="40"/>
      <c r="K11" s="517"/>
      <c r="L11" s="517"/>
      <c r="M11" s="517"/>
    </row>
    <row r="12" spans="1:6" ht="19.5" customHeight="1">
      <c r="A12" s="509" t="s">
        <v>102</v>
      </c>
      <c r="B12" s="509"/>
      <c r="C12" s="509"/>
      <c r="D12" s="509"/>
      <c r="E12" s="509"/>
      <c r="F12" s="509"/>
    </row>
    <row r="13" ht="19.5" customHeight="1">
      <c r="B13" s="2"/>
    </row>
    <row r="14" spans="1:17" ht="19.5" customHeight="1" thickBot="1">
      <c r="A14" s="518" t="s">
        <v>103</v>
      </c>
      <c r="B14" s="518"/>
      <c r="C14" s="518"/>
      <c r="D14" s="518"/>
      <c r="E14" s="518"/>
      <c r="F14" s="4"/>
      <c r="G14" s="4"/>
      <c r="H14" s="4"/>
      <c r="I14" s="4"/>
      <c r="J14" s="4"/>
      <c r="K14" s="4"/>
      <c r="L14" s="519" t="s">
        <v>104</v>
      </c>
      <c r="M14" s="519"/>
      <c r="N14" s="519"/>
      <c r="O14" s="519"/>
      <c r="P14" s="520"/>
      <c r="Q14" s="520"/>
    </row>
    <row r="15" spans="1:17" ht="19.5" customHeight="1">
      <c r="A15" s="466" t="s">
        <v>94</v>
      </c>
      <c r="B15" s="466"/>
      <c r="C15" s="467"/>
      <c r="D15" s="479" t="s">
        <v>4</v>
      </c>
      <c r="E15" s="467"/>
      <c r="F15" s="479" t="s">
        <v>105</v>
      </c>
      <c r="G15" s="467"/>
      <c r="H15" s="479" t="s">
        <v>106</v>
      </c>
      <c r="I15" s="467"/>
      <c r="J15" s="479" t="s">
        <v>107</v>
      </c>
      <c r="K15" s="467"/>
      <c r="L15" s="479" t="s">
        <v>108</v>
      </c>
      <c r="M15" s="467"/>
      <c r="N15" s="479" t="s">
        <v>109</v>
      </c>
      <c r="O15" s="467"/>
      <c r="P15" s="479" t="s">
        <v>110</v>
      </c>
      <c r="Q15" s="466"/>
    </row>
    <row r="16" spans="1:17" ht="19.5" customHeight="1">
      <c r="A16" s="155" t="s">
        <v>14</v>
      </c>
      <c r="B16" s="21">
        <v>22</v>
      </c>
      <c r="C16" s="156" t="s">
        <v>15</v>
      </c>
      <c r="D16" s="17">
        <v>9635</v>
      </c>
      <c r="E16" s="345">
        <v>223</v>
      </c>
      <c r="F16" s="129">
        <v>3367</v>
      </c>
      <c r="G16" s="345">
        <v>96</v>
      </c>
      <c r="H16" s="129">
        <v>1579</v>
      </c>
      <c r="I16" s="345">
        <v>65</v>
      </c>
      <c r="J16" s="129">
        <v>1511</v>
      </c>
      <c r="K16" s="346">
        <v>31</v>
      </c>
      <c r="L16" s="129">
        <v>2307</v>
      </c>
      <c r="M16" s="345">
        <v>16</v>
      </c>
      <c r="N16" s="129">
        <v>460</v>
      </c>
      <c r="O16" s="345">
        <v>3</v>
      </c>
      <c r="P16" s="129">
        <v>411</v>
      </c>
      <c r="Q16" s="345">
        <v>12</v>
      </c>
    </row>
    <row r="17" spans="1:17" ht="19.5" customHeight="1">
      <c r="A17"/>
      <c r="B17" s="21">
        <v>23</v>
      </c>
      <c r="C17" s="159"/>
      <c r="D17" s="17">
        <v>9763</v>
      </c>
      <c r="E17" s="345">
        <v>229</v>
      </c>
      <c r="F17" s="129">
        <v>3421</v>
      </c>
      <c r="G17" s="345">
        <v>96</v>
      </c>
      <c r="H17" s="129">
        <v>1562</v>
      </c>
      <c r="I17" s="345">
        <v>67</v>
      </c>
      <c r="J17" s="129">
        <v>1550</v>
      </c>
      <c r="K17" s="345">
        <v>31</v>
      </c>
      <c r="L17" s="129">
        <v>2349</v>
      </c>
      <c r="M17" s="345">
        <v>18</v>
      </c>
      <c r="N17" s="129">
        <v>458</v>
      </c>
      <c r="O17" s="345">
        <v>4</v>
      </c>
      <c r="P17" s="129">
        <v>423</v>
      </c>
      <c r="Q17" s="345">
        <v>13</v>
      </c>
    </row>
    <row r="18" spans="1:17" ht="19.5" customHeight="1">
      <c r="A18"/>
      <c r="B18" s="191">
        <v>24</v>
      </c>
      <c r="C18" s="159"/>
      <c r="D18" s="17">
        <v>9896</v>
      </c>
      <c r="E18" s="345">
        <v>229</v>
      </c>
      <c r="F18" s="129">
        <v>3479</v>
      </c>
      <c r="G18" s="345">
        <v>90</v>
      </c>
      <c r="H18" s="129">
        <v>1561</v>
      </c>
      <c r="I18" s="345">
        <v>70</v>
      </c>
      <c r="J18" s="129">
        <v>1607</v>
      </c>
      <c r="K18" s="345">
        <v>36</v>
      </c>
      <c r="L18" s="129">
        <v>2370</v>
      </c>
      <c r="M18" s="345">
        <v>14</v>
      </c>
      <c r="N18" s="129">
        <v>445</v>
      </c>
      <c r="O18" s="345">
        <v>5</v>
      </c>
      <c r="P18" s="129">
        <v>434</v>
      </c>
      <c r="Q18" s="345">
        <v>14</v>
      </c>
    </row>
    <row r="19" spans="1:17" ht="19.5" customHeight="1">
      <c r="A19"/>
      <c r="B19" s="191">
        <v>25</v>
      </c>
      <c r="C19" s="159"/>
      <c r="D19" s="17">
        <v>10049</v>
      </c>
      <c r="E19" s="345">
        <v>227</v>
      </c>
      <c r="F19" s="129">
        <v>3566</v>
      </c>
      <c r="G19" s="345">
        <v>89</v>
      </c>
      <c r="H19" s="129">
        <v>1529</v>
      </c>
      <c r="I19" s="345">
        <v>67</v>
      </c>
      <c r="J19" s="129">
        <v>1626</v>
      </c>
      <c r="K19" s="345">
        <v>36</v>
      </c>
      <c r="L19" s="129">
        <v>2460</v>
      </c>
      <c r="M19" s="345">
        <v>15</v>
      </c>
      <c r="N19" s="129">
        <v>441</v>
      </c>
      <c r="O19" s="345">
        <v>7</v>
      </c>
      <c r="P19" s="129">
        <v>427</v>
      </c>
      <c r="Q19" s="345">
        <v>13</v>
      </c>
    </row>
    <row r="20" spans="1:239" s="23" customFormat="1" ht="19.5" customHeight="1" thickBot="1">
      <c r="A20" s="160"/>
      <c r="B20" s="242">
        <v>26</v>
      </c>
      <c r="C20" s="254"/>
      <c r="D20" s="255">
        <v>10093</v>
      </c>
      <c r="E20" s="349">
        <v>229</v>
      </c>
      <c r="F20" s="256">
        <v>3631</v>
      </c>
      <c r="G20" s="349">
        <v>90</v>
      </c>
      <c r="H20" s="256">
        <v>1533</v>
      </c>
      <c r="I20" s="349">
        <v>68</v>
      </c>
      <c r="J20" s="256">
        <v>1603</v>
      </c>
      <c r="K20" s="349">
        <v>35</v>
      </c>
      <c r="L20" s="256">
        <v>2445</v>
      </c>
      <c r="M20" s="349">
        <v>16</v>
      </c>
      <c r="N20" s="256">
        <v>451</v>
      </c>
      <c r="O20" s="349">
        <v>8</v>
      </c>
      <c r="P20" s="256">
        <v>430</v>
      </c>
      <c r="Q20" s="349">
        <v>12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17" ht="19.5" customHeight="1">
      <c r="A21" s="516" t="s">
        <v>111</v>
      </c>
      <c r="B21" s="516"/>
      <c r="C21" s="516"/>
      <c r="D21" s="516"/>
      <c r="E21" s="516"/>
      <c r="F21" s="516"/>
      <c r="G21" s="516"/>
      <c r="H21" s="516"/>
      <c r="L21" s="40"/>
      <c r="M21" s="390" t="s">
        <v>112</v>
      </c>
      <c r="N21" s="390"/>
      <c r="O21" s="390"/>
      <c r="P21" s="390"/>
      <c r="Q21" s="390"/>
    </row>
    <row r="22" spans="1:15" ht="19.5" customHeight="1">
      <c r="A22" s="351" t="s">
        <v>113</v>
      </c>
      <c r="C22" s="20"/>
      <c r="D22" s="20"/>
      <c r="E22" s="20"/>
      <c r="F22" s="20"/>
      <c r="G22" s="20"/>
      <c r="L22" s="40"/>
      <c r="M22" s="517"/>
      <c r="N22" s="517"/>
      <c r="O22" s="517"/>
    </row>
    <row r="26" ht="14.25" customHeight="1"/>
    <row r="28" ht="14.25" customHeight="1"/>
  </sheetData>
  <sheetProtection/>
  <mergeCells count="28">
    <mergeCell ref="A1:O1"/>
    <mergeCell ref="M22:O22"/>
    <mergeCell ref="A14:E14"/>
    <mergeCell ref="L14:Q14"/>
    <mergeCell ref="A15:C15"/>
    <mergeCell ref="D15:E15"/>
    <mergeCell ref="F15:G15"/>
    <mergeCell ref="H15:I15"/>
    <mergeCell ref="J15:K15"/>
    <mergeCell ref="L15:M15"/>
    <mergeCell ref="L3:O3"/>
    <mergeCell ref="A21:H21"/>
    <mergeCell ref="M21:Q21"/>
    <mergeCell ref="N15:O15"/>
    <mergeCell ref="P15:Q15"/>
    <mergeCell ref="A11:F11"/>
    <mergeCell ref="K11:M11"/>
    <mergeCell ref="A4:C5"/>
    <mergeCell ref="A3:E3"/>
    <mergeCell ref="F4:G5"/>
    <mergeCell ref="A12:F12"/>
    <mergeCell ref="J4:K4"/>
    <mergeCell ref="J5:K5"/>
    <mergeCell ref="N4:O5"/>
    <mergeCell ref="D4:E5"/>
    <mergeCell ref="H4:I4"/>
    <mergeCell ref="L4:M5"/>
    <mergeCell ref="H5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M1"/>
    </sheetView>
  </sheetViews>
  <sheetFormatPr defaultColWidth="9.00390625" defaultRowHeight="13.5"/>
  <cols>
    <col min="1" max="1" width="4.50390625" style="2" customWidth="1"/>
    <col min="2" max="3" width="3.125" style="2" customWidth="1"/>
    <col min="4" max="4" width="10.375" style="2" customWidth="1"/>
    <col min="5" max="5" width="7.50390625" style="2" customWidth="1"/>
    <col min="6" max="6" width="7.75390625" style="2" customWidth="1"/>
    <col min="7" max="7" width="6.625" style="2" customWidth="1"/>
    <col min="8" max="8" width="7.75390625" style="2" customWidth="1"/>
    <col min="9" max="9" width="6.625" style="2" customWidth="1"/>
    <col min="10" max="10" width="7.875" style="2" customWidth="1"/>
    <col min="11" max="11" width="6.875" style="2" customWidth="1"/>
    <col min="12" max="12" width="7.75390625" style="2" customWidth="1"/>
    <col min="13" max="13" width="6.50390625" style="2" customWidth="1"/>
    <col min="14" max="16384" width="9.00390625" style="2" customWidth="1"/>
  </cols>
  <sheetData>
    <row r="1" spans="1:13" s="1" customFormat="1" ht="17.25">
      <c r="A1" s="404" t="s">
        <v>286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0:13" ht="14.25" thickBot="1">
      <c r="J2" s="515" t="s">
        <v>262</v>
      </c>
      <c r="K2" s="515"/>
      <c r="L2" s="515"/>
      <c r="M2" s="515"/>
    </row>
    <row r="3" spans="1:13" ht="19.5" customHeight="1">
      <c r="A3" s="466" t="s">
        <v>94</v>
      </c>
      <c r="B3" s="466"/>
      <c r="C3" s="467"/>
      <c r="D3" s="479" t="s">
        <v>4</v>
      </c>
      <c r="E3" s="467"/>
      <c r="F3" s="479" t="s">
        <v>466</v>
      </c>
      <c r="G3" s="467"/>
      <c r="H3" s="479" t="s">
        <v>261</v>
      </c>
      <c r="I3" s="467"/>
      <c r="J3" s="479" t="s">
        <v>260</v>
      </c>
      <c r="K3" s="467"/>
      <c r="L3" s="479" t="s">
        <v>259</v>
      </c>
      <c r="M3" s="466"/>
    </row>
    <row r="4" spans="1:13" s="138" customFormat="1" ht="21" customHeight="1">
      <c r="A4" s="156" t="s">
        <v>14</v>
      </c>
      <c r="B4" s="156" t="s">
        <v>398</v>
      </c>
      <c r="C4" s="156" t="s">
        <v>15</v>
      </c>
      <c r="D4" s="157">
        <v>1926</v>
      </c>
      <c r="E4" s="352">
        <v>538</v>
      </c>
      <c r="F4" s="139">
        <v>404</v>
      </c>
      <c r="G4" s="352">
        <v>108</v>
      </c>
      <c r="H4" s="139">
        <v>507</v>
      </c>
      <c r="I4" s="352">
        <v>99</v>
      </c>
      <c r="J4" s="139">
        <v>556</v>
      </c>
      <c r="K4" s="352">
        <v>121</v>
      </c>
      <c r="L4" s="33">
        <v>459</v>
      </c>
      <c r="M4" s="352">
        <v>210</v>
      </c>
    </row>
    <row r="5" spans="1:13" s="138" customFormat="1" ht="21" customHeight="1">
      <c r="A5" s="156" t="s">
        <v>406</v>
      </c>
      <c r="B5" s="156" t="s">
        <v>407</v>
      </c>
      <c r="C5" s="156"/>
      <c r="D5" s="157">
        <v>1996</v>
      </c>
      <c r="E5" s="352">
        <v>533</v>
      </c>
      <c r="F5" s="139">
        <v>419</v>
      </c>
      <c r="G5" s="352">
        <v>105</v>
      </c>
      <c r="H5" s="139">
        <v>521</v>
      </c>
      <c r="I5" s="352">
        <v>104</v>
      </c>
      <c r="J5" s="139">
        <v>565</v>
      </c>
      <c r="K5" s="352">
        <v>120</v>
      </c>
      <c r="L5" s="33">
        <v>491</v>
      </c>
      <c r="M5" s="352">
        <v>204</v>
      </c>
    </row>
    <row r="6" spans="1:13" s="138" customFormat="1" ht="21" customHeight="1">
      <c r="A6" s="156" t="s">
        <v>406</v>
      </c>
      <c r="B6" s="156" t="s">
        <v>408</v>
      </c>
      <c r="C6" s="165"/>
      <c r="D6" s="158">
        <v>2037</v>
      </c>
      <c r="E6" s="352">
        <v>541</v>
      </c>
      <c r="F6" s="139">
        <v>423</v>
      </c>
      <c r="G6" s="352">
        <v>101</v>
      </c>
      <c r="H6" s="139">
        <v>522</v>
      </c>
      <c r="I6" s="352">
        <v>107</v>
      </c>
      <c r="J6" s="139">
        <v>567</v>
      </c>
      <c r="K6" s="352">
        <v>113</v>
      </c>
      <c r="L6" s="33">
        <v>525</v>
      </c>
      <c r="M6" s="352">
        <v>220</v>
      </c>
    </row>
    <row r="7" spans="1:13" s="138" customFormat="1" ht="21" customHeight="1">
      <c r="A7" s="156" t="s">
        <v>406</v>
      </c>
      <c r="B7" s="156" t="s">
        <v>409</v>
      </c>
      <c r="C7" s="165"/>
      <c r="D7" s="158">
        <v>2103</v>
      </c>
      <c r="E7" s="352">
        <v>564</v>
      </c>
      <c r="F7" s="139">
        <v>440</v>
      </c>
      <c r="G7" s="352">
        <v>109</v>
      </c>
      <c r="H7" s="139">
        <v>539</v>
      </c>
      <c r="I7" s="352">
        <v>113</v>
      </c>
      <c r="J7" s="139">
        <v>586</v>
      </c>
      <c r="K7" s="352">
        <v>117</v>
      </c>
      <c r="L7" s="33">
        <v>538</v>
      </c>
      <c r="M7" s="352">
        <v>225</v>
      </c>
    </row>
    <row r="8" spans="1:13" s="23" customFormat="1" ht="21" customHeight="1" thickBot="1">
      <c r="A8" s="39" t="s">
        <v>406</v>
      </c>
      <c r="B8" s="252" t="s">
        <v>410</v>
      </c>
      <c r="C8" s="257"/>
      <c r="D8" s="258">
        <v>2168</v>
      </c>
      <c r="E8" s="353">
        <v>579</v>
      </c>
      <c r="F8" s="258">
        <v>455</v>
      </c>
      <c r="G8" s="353">
        <v>113</v>
      </c>
      <c r="H8" s="258">
        <v>549</v>
      </c>
      <c r="I8" s="353">
        <v>118</v>
      </c>
      <c r="J8" s="258">
        <v>608</v>
      </c>
      <c r="K8" s="353">
        <v>123</v>
      </c>
      <c r="L8" s="265">
        <v>556</v>
      </c>
      <c r="M8" s="353">
        <v>225</v>
      </c>
    </row>
    <row r="9" spans="1:13" ht="19.5" customHeight="1">
      <c r="A9" s="521" t="s">
        <v>101</v>
      </c>
      <c r="B9" s="521"/>
      <c r="C9" s="521"/>
      <c r="D9" s="521"/>
      <c r="E9" s="521"/>
      <c r="F9" s="521"/>
      <c r="G9" s="521"/>
      <c r="J9" s="164"/>
      <c r="K9" s="522" t="s">
        <v>258</v>
      </c>
      <c r="L9" s="523"/>
      <c r="M9" s="523"/>
    </row>
    <row r="10" spans="1:6" ht="19.5" customHeight="1">
      <c r="A10" s="351" t="s">
        <v>102</v>
      </c>
      <c r="F10" s="388"/>
    </row>
    <row r="11" spans="5:18" ht="13.5">
      <c r="E11" s="25"/>
      <c r="Q11" s="164"/>
      <c r="R11" s="163"/>
    </row>
    <row r="12" spans="5:13" ht="13.5">
      <c r="E12" s="25"/>
      <c r="F12" s="25"/>
      <c r="G12" s="25"/>
      <c r="H12" s="25"/>
      <c r="I12" s="25"/>
      <c r="J12" s="25"/>
      <c r="K12" s="25"/>
      <c r="L12" s="25"/>
      <c r="M12" s="25"/>
    </row>
    <row r="13" spans="5:13" ht="13.5">
      <c r="E13" s="25"/>
      <c r="F13" s="25"/>
      <c r="G13" s="25"/>
      <c r="H13" s="25"/>
      <c r="I13" s="25"/>
      <c r="J13" s="25"/>
      <c r="K13" s="25"/>
      <c r="L13" s="25"/>
      <c r="M13" s="25"/>
    </row>
    <row r="14" spans="5:13" ht="13.5">
      <c r="E14" s="25"/>
      <c r="F14" s="25"/>
      <c r="G14" s="25"/>
      <c r="H14" s="25"/>
      <c r="I14" s="25"/>
      <c r="J14" s="25"/>
      <c r="K14" s="25"/>
      <c r="L14" s="25"/>
      <c r="M14" s="25"/>
    </row>
    <row r="15" spans="5:13" ht="13.5">
      <c r="E15" s="25"/>
      <c r="F15" s="25"/>
      <c r="G15" s="25"/>
      <c r="H15" s="25"/>
      <c r="I15" s="25"/>
      <c r="J15" s="25"/>
      <c r="K15" s="25"/>
      <c r="L15" s="25"/>
      <c r="M15" s="25"/>
    </row>
    <row r="16" spans="5:13" ht="13.5">
      <c r="E16" s="25"/>
      <c r="F16" s="25"/>
      <c r="G16" s="25"/>
      <c r="H16" s="25"/>
      <c r="I16" s="25"/>
      <c r="J16" s="25"/>
      <c r="K16" s="25"/>
      <c r="L16" s="25"/>
      <c r="M16" s="25"/>
    </row>
    <row r="17" ht="13.5">
      <c r="E17" s="25"/>
    </row>
    <row r="18" spans="5:11" ht="13.5">
      <c r="E18" s="25"/>
      <c r="J18" s="3"/>
      <c r="K18" s="3"/>
    </row>
    <row r="19" spans="10:11" ht="13.5">
      <c r="J19" s="3"/>
      <c r="K19" s="3"/>
    </row>
  </sheetData>
  <sheetProtection/>
  <mergeCells count="10">
    <mergeCell ref="A9:G9"/>
    <mergeCell ref="K9:M9"/>
    <mergeCell ref="A1:M1"/>
    <mergeCell ref="J2:M2"/>
    <mergeCell ref="A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00390625" defaultRowHeight="13.5"/>
  <cols>
    <col min="1" max="1" width="1.875" style="2" customWidth="1"/>
    <col min="2" max="2" width="12.25390625" style="2" customWidth="1"/>
    <col min="3" max="10" width="9.125" style="2" customWidth="1"/>
    <col min="11" max="16384" width="9.00390625" style="2" customWidth="1"/>
  </cols>
  <sheetData>
    <row r="1" spans="1:10" s="1" customFormat="1" ht="17.25">
      <c r="A1" s="404" t="s">
        <v>287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8:10" ht="14.25" thickBot="1">
      <c r="H2" s="515" t="s">
        <v>114</v>
      </c>
      <c r="I2" s="515"/>
      <c r="J2" s="515"/>
    </row>
    <row r="3" spans="1:10" ht="18" customHeight="1">
      <c r="A3" s="467" t="s">
        <v>115</v>
      </c>
      <c r="B3" s="524"/>
      <c r="C3" s="524" t="s">
        <v>344</v>
      </c>
      <c r="D3" s="527"/>
      <c r="E3" s="527"/>
      <c r="F3" s="527"/>
      <c r="G3" s="524" t="s">
        <v>411</v>
      </c>
      <c r="H3" s="524"/>
      <c r="I3" s="524"/>
      <c r="J3" s="479"/>
    </row>
    <row r="4" spans="1:10" s="138" customFormat="1" ht="18" customHeight="1">
      <c r="A4" s="525"/>
      <c r="B4" s="526"/>
      <c r="C4" s="74" t="s">
        <v>116</v>
      </c>
      <c r="D4" s="74" t="s">
        <v>40</v>
      </c>
      <c r="E4" s="74" t="s">
        <v>24</v>
      </c>
      <c r="F4" s="74" t="s">
        <v>25</v>
      </c>
      <c r="G4" s="74" t="s">
        <v>116</v>
      </c>
      <c r="H4" s="74" t="s">
        <v>40</v>
      </c>
      <c r="I4" s="74" t="s">
        <v>24</v>
      </c>
      <c r="J4" s="70" t="s">
        <v>25</v>
      </c>
    </row>
    <row r="5" spans="1:10" s="23" customFormat="1" ht="19.5" customHeight="1">
      <c r="A5" s="528" t="s">
        <v>4</v>
      </c>
      <c r="B5" s="529"/>
      <c r="C5" s="297">
        <v>121</v>
      </c>
      <c r="D5" s="297">
        <v>8057</v>
      </c>
      <c r="E5" s="297">
        <v>3521</v>
      </c>
      <c r="F5" s="297">
        <v>4536</v>
      </c>
      <c r="G5" s="354">
        <f>SUM(G6:G17)</f>
        <v>118</v>
      </c>
      <c r="H5" s="354">
        <f>SUM(H6:H17)</f>
        <v>7853</v>
      </c>
      <c r="I5" s="354">
        <f>SUM(I6:I17)</f>
        <v>3449</v>
      </c>
      <c r="J5" s="354">
        <f>SUM(J6:J17)</f>
        <v>4404</v>
      </c>
    </row>
    <row r="6" spans="1:10" s="138" customFormat="1" ht="15" customHeight="1">
      <c r="A6" s="33"/>
      <c r="B6" s="44" t="s">
        <v>26</v>
      </c>
      <c r="C6" s="158">
        <v>50</v>
      </c>
      <c r="D6" s="158">
        <v>3307</v>
      </c>
      <c r="E6" s="158">
        <v>1358</v>
      </c>
      <c r="F6" s="158">
        <v>1949</v>
      </c>
      <c r="G6" s="217">
        <v>49</v>
      </c>
      <c r="H6" s="217">
        <v>3211</v>
      </c>
      <c r="I6" s="217">
        <v>1320</v>
      </c>
      <c r="J6" s="217">
        <v>1891</v>
      </c>
    </row>
    <row r="7" spans="1:10" s="138" customFormat="1" ht="15" customHeight="1">
      <c r="A7" s="33"/>
      <c r="B7" s="44" t="s">
        <v>27</v>
      </c>
      <c r="C7" s="158">
        <v>1</v>
      </c>
      <c r="D7" s="158">
        <v>61</v>
      </c>
      <c r="E7" s="158">
        <v>32</v>
      </c>
      <c r="F7" s="158">
        <v>29</v>
      </c>
      <c r="G7" s="158" t="s">
        <v>412</v>
      </c>
      <c r="H7" s="158" t="s">
        <v>412</v>
      </c>
      <c r="I7" s="158" t="s">
        <v>412</v>
      </c>
      <c r="J7" s="158" t="s">
        <v>412</v>
      </c>
    </row>
    <row r="8" spans="1:10" s="138" customFormat="1" ht="15" customHeight="1">
      <c r="A8" s="33"/>
      <c r="B8" s="44" t="s">
        <v>28</v>
      </c>
      <c r="C8" s="158" t="s">
        <v>16</v>
      </c>
      <c r="D8" s="158" t="s">
        <v>16</v>
      </c>
      <c r="E8" s="158" t="s">
        <v>16</v>
      </c>
      <c r="F8" s="158" t="s">
        <v>16</v>
      </c>
      <c r="G8" s="158">
        <v>1</v>
      </c>
      <c r="H8" s="158">
        <v>84</v>
      </c>
      <c r="I8" s="158">
        <v>50</v>
      </c>
      <c r="J8" s="158">
        <v>34</v>
      </c>
    </row>
    <row r="9" spans="1:10" s="138" customFormat="1" ht="15" customHeight="1">
      <c r="A9" s="33"/>
      <c r="B9" s="44" t="s">
        <v>117</v>
      </c>
      <c r="C9" s="158">
        <v>11</v>
      </c>
      <c r="D9" s="158">
        <v>698</v>
      </c>
      <c r="E9" s="158">
        <v>321</v>
      </c>
      <c r="F9" s="158">
        <v>377</v>
      </c>
      <c r="G9" s="217">
        <v>11</v>
      </c>
      <c r="H9" s="217">
        <v>684</v>
      </c>
      <c r="I9" s="217">
        <v>317</v>
      </c>
      <c r="J9" s="217">
        <v>367</v>
      </c>
    </row>
    <row r="10" spans="1:10" s="138" customFormat="1" ht="15" customHeight="1">
      <c r="A10" s="33"/>
      <c r="B10" s="44" t="s">
        <v>118</v>
      </c>
      <c r="C10" s="158">
        <v>19</v>
      </c>
      <c r="D10" s="158">
        <v>1013</v>
      </c>
      <c r="E10" s="158">
        <v>438</v>
      </c>
      <c r="F10" s="158">
        <v>575</v>
      </c>
      <c r="G10" s="217">
        <v>19</v>
      </c>
      <c r="H10" s="217">
        <v>1009</v>
      </c>
      <c r="I10" s="217">
        <v>437</v>
      </c>
      <c r="J10" s="217">
        <v>572</v>
      </c>
    </row>
    <row r="11" spans="1:10" s="138" customFormat="1" ht="15" customHeight="1">
      <c r="A11" s="33"/>
      <c r="B11" s="44" t="s">
        <v>31</v>
      </c>
      <c r="C11" s="158">
        <v>5</v>
      </c>
      <c r="D11" s="158">
        <v>207</v>
      </c>
      <c r="E11" s="158">
        <v>90</v>
      </c>
      <c r="F11" s="158">
        <v>117</v>
      </c>
      <c r="G11" s="217">
        <v>4</v>
      </c>
      <c r="H11" s="217">
        <v>160</v>
      </c>
      <c r="I11" s="217">
        <v>72</v>
      </c>
      <c r="J11" s="217">
        <v>88</v>
      </c>
    </row>
    <row r="12" spans="1:10" s="138" customFormat="1" ht="15" customHeight="1">
      <c r="A12" s="33"/>
      <c r="B12" s="44" t="s">
        <v>32</v>
      </c>
      <c r="C12" s="158">
        <v>10</v>
      </c>
      <c r="D12" s="158">
        <v>795</v>
      </c>
      <c r="E12" s="158">
        <v>352</v>
      </c>
      <c r="F12" s="158">
        <v>443</v>
      </c>
      <c r="G12" s="217">
        <v>9</v>
      </c>
      <c r="H12" s="217">
        <v>714</v>
      </c>
      <c r="I12" s="217">
        <v>317</v>
      </c>
      <c r="J12" s="217">
        <v>397</v>
      </c>
    </row>
    <row r="13" spans="1:10" s="138" customFormat="1" ht="15" customHeight="1">
      <c r="A13" s="33"/>
      <c r="B13" s="44" t="s">
        <v>119</v>
      </c>
      <c r="C13" s="158">
        <v>6</v>
      </c>
      <c r="D13" s="158">
        <v>358</v>
      </c>
      <c r="E13" s="158">
        <v>183</v>
      </c>
      <c r="F13" s="158">
        <v>175</v>
      </c>
      <c r="G13" s="217">
        <v>6</v>
      </c>
      <c r="H13" s="217">
        <v>353</v>
      </c>
      <c r="I13" s="217">
        <v>180</v>
      </c>
      <c r="J13" s="217">
        <v>173</v>
      </c>
    </row>
    <row r="14" spans="1:10" s="138" customFormat="1" ht="15" customHeight="1">
      <c r="A14" s="33"/>
      <c r="B14" s="44" t="s">
        <v>37</v>
      </c>
      <c r="C14" s="158">
        <v>5</v>
      </c>
      <c r="D14" s="158">
        <v>294</v>
      </c>
      <c r="E14" s="158">
        <v>115</v>
      </c>
      <c r="F14" s="158">
        <v>179</v>
      </c>
      <c r="G14" s="217">
        <v>4</v>
      </c>
      <c r="H14" s="217">
        <v>279</v>
      </c>
      <c r="I14" s="217">
        <v>110</v>
      </c>
      <c r="J14" s="217">
        <v>169</v>
      </c>
    </row>
    <row r="15" spans="1:10" s="138" customFormat="1" ht="15" customHeight="1">
      <c r="A15" s="33"/>
      <c r="B15" s="44" t="s">
        <v>120</v>
      </c>
      <c r="C15" s="158">
        <v>2</v>
      </c>
      <c r="D15" s="158">
        <v>312</v>
      </c>
      <c r="E15" s="158">
        <v>143</v>
      </c>
      <c r="F15" s="158">
        <v>169</v>
      </c>
      <c r="G15" s="217">
        <v>2</v>
      </c>
      <c r="H15" s="217">
        <v>312</v>
      </c>
      <c r="I15" s="217">
        <v>140</v>
      </c>
      <c r="J15" s="217">
        <v>172</v>
      </c>
    </row>
    <row r="16" spans="1:10" s="138" customFormat="1" ht="15" customHeight="1">
      <c r="A16" s="33"/>
      <c r="B16" s="44" t="s">
        <v>35</v>
      </c>
      <c r="C16" s="158">
        <v>11</v>
      </c>
      <c r="D16" s="158">
        <v>955</v>
      </c>
      <c r="E16" s="158">
        <v>470</v>
      </c>
      <c r="F16" s="158">
        <v>485</v>
      </c>
      <c r="G16" s="217">
        <v>12</v>
      </c>
      <c r="H16" s="217">
        <v>989</v>
      </c>
      <c r="I16" s="217">
        <v>486</v>
      </c>
      <c r="J16" s="217">
        <v>503</v>
      </c>
    </row>
    <row r="17" spans="1:10" s="138" customFormat="1" ht="15" customHeight="1" thickBot="1">
      <c r="A17" s="182"/>
      <c r="B17" s="45" t="s">
        <v>36</v>
      </c>
      <c r="C17" s="46">
        <v>1</v>
      </c>
      <c r="D17" s="46">
        <v>57</v>
      </c>
      <c r="E17" s="46">
        <v>19</v>
      </c>
      <c r="F17" s="46">
        <v>38</v>
      </c>
      <c r="G17" s="218">
        <v>1</v>
      </c>
      <c r="H17" s="218">
        <v>58</v>
      </c>
      <c r="I17" s="218">
        <v>20</v>
      </c>
      <c r="J17" s="218">
        <v>38</v>
      </c>
    </row>
    <row r="18" spans="8:10" ht="15" customHeight="1">
      <c r="H18" s="444" t="s">
        <v>121</v>
      </c>
      <c r="I18" s="444"/>
      <c r="J18" s="444"/>
    </row>
    <row r="19" spans="7:10" ht="13.5">
      <c r="G19" s="26"/>
      <c r="H19" s="26"/>
      <c r="I19" s="26"/>
      <c r="J19" s="26"/>
    </row>
    <row r="21" ht="13.5">
      <c r="G21" s="47"/>
    </row>
  </sheetData>
  <sheetProtection/>
  <mergeCells count="7">
    <mergeCell ref="H18:J18"/>
    <mergeCell ref="A1:J1"/>
    <mergeCell ref="H2:J2"/>
    <mergeCell ref="A3:B4"/>
    <mergeCell ref="C3:F3"/>
    <mergeCell ref="G3:J3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:K1"/>
    </sheetView>
  </sheetViews>
  <sheetFormatPr defaultColWidth="5.75390625" defaultRowHeight="13.5"/>
  <cols>
    <col min="1" max="1" width="5.75390625" style="171" customWidth="1"/>
    <col min="2" max="2" width="3.50390625" style="171" customWidth="1"/>
    <col min="3" max="3" width="3.25390625" style="171" customWidth="1"/>
    <col min="4" max="11" width="9.375" style="171" customWidth="1"/>
    <col min="12" max="255" width="9.00390625" style="171" customWidth="1"/>
    <col min="256" max="16384" width="5.75390625" style="171" customWidth="1"/>
  </cols>
  <sheetData>
    <row r="1" spans="1:11" s="48" customFormat="1" ht="17.25">
      <c r="A1" s="530" t="s">
        <v>288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1" ht="15" customHeight="1" thickBot="1">
      <c r="A2" s="49"/>
      <c r="B2" s="49"/>
      <c r="C2" s="49"/>
      <c r="D2" s="49"/>
      <c r="E2" s="49"/>
      <c r="F2" s="49"/>
      <c r="G2" s="49"/>
      <c r="I2" s="531" t="s">
        <v>122</v>
      </c>
      <c r="J2" s="531"/>
      <c r="K2" s="531"/>
    </row>
    <row r="3" spans="1:11" ht="27" customHeight="1">
      <c r="A3" s="532" t="s">
        <v>345</v>
      </c>
      <c r="B3" s="532"/>
      <c r="C3" s="533"/>
      <c r="D3" s="50" t="s">
        <v>123</v>
      </c>
      <c r="E3" s="50" t="s">
        <v>124</v>
      </c>
      <c r="F3" s="278" t="s">
        <v>125</v>
      </c>
      <c r="G3" s="50" t="s">
        <v>126</v>
      </c>
      <c r="H3" s="277" t="s">
        <v>127</v>
      </c>
      <c r="I3" s="50" t="s">
        <v>128</v>
      </c>
      <c r="J3" s="277" t="s">
        <v>129</v>
      </c>
      <c r="K3" s="279" t="s">
        <v>130</v>
      </c>
    </row>
    <row r="4" spans="1:11" ht="15.75" customHeight="1">
      <c r="A4" s="51" t="s">
        <v>131</v>
      </c>
      <c r="B4" s="54">
        <v>23</v>
      </c>
      <c r="C4" s="52" t="s">
        <v>132</v>
      </c>
      <c r="D4" s="355">
        <v>10382</v>
      </c>
      <c r="E4" s="158">
        <v>988</v>
      </c>
      <c r="F4" s="158">
        <v>1161</v>
      </c>
      <c r="G4" s="217">
        <v>2111</v>
      </c>
      <c r="H4" s="217">
        <v>1867</v>
      </c>
      <c r="I4" s="217">
        <v>1587</v>
      </c>
      <c r="J4" s="217">
        <v>1468</v>
      </c>
      <c r="K4" s="217">
        <v>1200</v>
      </c>
    </row>
    <row r="5" spans="1:11" ht="15.75" customHeight="1">
      <c r="A5" s="53"/>
      <c r="B5" s="54">
        <v>24</v>
      </c>
      <c r="C5" s="55"/>
      <c r="D5" s="355">
        <v>10930</v>
      </c>
      <c r="E5" s="266">
        <v>1159</v>
      </c>
      <c r="F5" s="266">
        <v>1300</v>
      </c>
      <c r="G5" s="217">
        <v>2053</v>
      </c>
      <c r="H5" s="217">
        <v>1940</v>
      </c>
      <c r="I5" s="217">
        <v>1696</v>
      </c>
      <c r="J5" s="217">
        <v>1515</v>
      </c>
      <c r="K5" s="217">
        <v>1267</v>
      </c>
    </row>
    <row r="6" spans="1:11" ht="15.75" customHeight="1">
      <c r="A6" s="53"/>
      <c r="B6" s="54">
        <v>25</v>
      </c>
      <c r="C6" s="55"/>
      <c r="D6" s="355">
        <v>11461</v>
      </c>
      <c r="E6" s="217">
        <v>1353</v>
      </c>
      <c r="F6" s="217">
        <v>1377</v>
      </c>
      <c r="G6" s="217">
        <v>2250</v>
      </c>
      <c r="H6" s="217">
        <v>2000</v>
      </c>
      <c r="I6" s="217">
        <v>1685</v>
      </c>
      <c r="J6" s="217">
        <v>1592</v>
      </c>
      <c r="K6" s="217">
        <v>1204</v>
      </c>
    </row>
    <row r="7" spans="1:12" ht="15.75" customHeight="1">
      <c r="A7" s="53"/>
      <c r="B7" s="54">
        <v>26</v>
      </c>
      <c r="C7" s="55"/>
      <c r="D7" s="355">
        <v>12056</v>
      </c>
      <c r="E7" s="217">
        <v>1400</v>
      </c>
      <c r="F7" s="217">
        <v>1481</v>
      </c>
      <c r="G7" s="217">
        <v>2463</v>
      </c>
      <c r="H7" s="217">
        <v>2127</v>
      </c>
      <c r="I7" s="217">
        <v>1830</v>
      </c>
      <c r="J7" s="217">
        <v>1585</v>
      </c>
      <c r="K7" s="217">
        <v>1170</v>
      </c>
      <c r="L7" s="171" t="s">
        <v>346</v>
      </c>
    </row>
    <row r="8" spans="1:11" s="48" customFormat="1" ht="15.75" customHeight="1" thickBot="1">
      <c r="A8" s="57"/>
      <c r="B8" s="270">
        <v>27</v>
      </c>
      <c r="C8" s="260"/>
      <c r="D8" s="218">
        <v>12520</v>
      </c>
      <c r="E8" s="218">
        <v>1429</v>
      </c>
      <c r="F8" s="218">
        <v>1533</v>
      </c>
      <c r="G8" s="218">
        <v>2600</v>
      </c>
      <c r="H8" s="218">
        <v>2176</v>
      </c>
      <c r="I8" s="218">
        <v>1919</v>
      </c>
      <c r="J8" s="218">
        <v>1646</v>
      </c>
      <c r="K8" s="218">
        <v>1217</v>
      </c>
    </row>
    <row r="9" spans="1:11" ht="15" customHeight="1">
      <c r="A9" s="534" t="s">
        <v>133</v>
      </c>
      <c r="B9" s="534"/>
      <c r="C9" s="534"/>
      <c r="D9" s="534"/>
      <c r="E9" s="534"/>
      <c r="H9" s="535" t="s">
        <v>134</v>
      </c>
      <c r="I9" s="535"/>
      <c r="J9" s="535"/>
      <c r="K9" s="535"/>
    </row>
  </sheetData>
  <sheetProtection/>
  <mergeCells count="5">
    <mergeCell ref="A1:K1"/>
    <mergeCell ref="I2:K2"/>
    <mergeCell ref="A3:C3"/>
    <mergeCell ref="A9:E9"/>
    <mergeCell ref="H9:K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A1" sqref="A1:K1"/>
    </sheetView>
  </sheetViews>
  <sheetFormatPr defaultColWidth="9.00390625" defaultRowHeight="13.5"/>
  <cols>
    <col min="1" max="1" width="4.25390625" style="2" customWidth="1"/>
    <col min="2" max="2" width="3.125" style="2" customWidth="1"/>
    <col min="3" max="3" width="2.50390625" style="2" customWidth="1"/>
    <col min="4" max="4" width="7.125" style="2" customWidth="1"/>
    <col min="5" max="5" width="13.50390625" style="2" customWidth="1"/>
    <col min="6" max="6" width="7.00390625" style="2" customWidth="1"/>
    <col min="7" max="7" width="13.375" style="2" customWidth="1"/>
    <col min="8" max="8" width="6.25390625" style="2" customWidth="1"/>
    <col min="9" max="9" width="11.125" style="2" customWidth="1"/>
    <col min="10" max="10" width="6.75390625" style="2" customWidth="1"/>
    <col min="11" max="11" width="12.25390625" style="2" customWidth="1"/>
    <col min="12" max="12" width="5.25390625" style="2" customWidth="1"/>
    <col min="13" max="13" width="10.50390625" style="2" customWidth="1"/>
    <col min="14" max="14" width="5.25390625" style="2" bestFit="1" customWidth="1"/>
    <col min="15" max="15" width="10.75390625" style="2" customWidth="1"/>
    <col min="16" max="16" width="6.00390625" style="2" customWidth="1"/>
    <col min="17" max="17" width="13.25390625" style="2" customWidth="1"/>
    <col min="18" max="18" width="5.625" style="2" customWidth="1"/>
    <col min="19" max="19" width="13.25390625" style="2" customWidth="1"/>
    <col min="20" max="20" width="6.25390625" style="2" customWidth="1"/>
    <col min="21" max="21" width="12.75390625" style="2" customWidth="1"/>
    <col min="22" max="16384" width="9.00390625" style="2" customWidth="1"/>
  </cols>
  <sheetData>
    <row r="1" spans="1:11" s="1" customFormat="1" ht="17.25">
      <c r="A1" s="404" t="s">
        <v>289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4:21" ht="14.25" customHeight="1" thickBot="1">
      <c r="D2" s="4"/>
      <c r="E2" s="4"/>
      <c r="F2" s="4"/>
      <c r="G2" s="4"/>
      <c r="H2" s="4"/>
      <c r="I2" s="4"/>
      <c r="J2" s="4"/>
      <c r="K2" s="4"/>
      <c r="L2" s="538"/>
      <c r="M2" s="538"/>
      <c r="N2" s="4"/>
      <c r="O2" s="4"/>
      <c r="P2" s="4"/>
      <c r="Q2" s="4"/>
      <c r="R2" s="4"/>
      <c r="S2" s="4"/>
      <c r="T2" s="4"/>
      <c r="U2" s="4"/>
    </row>
    <row r="3" spans="1:21" ht="18.75" customHeight="1">
      <c r="A3" s="473" t="s">
        <v>39</v>
      </c>
      <c r="B3" s="473"/>
      <c r="C3" s="473"/>
      <c r="D3" s="514" t="s">
        <v>40</v>
      </c>
      <c r="E3" s="473"/>
      <c r="F3" s="431" t="s">
        <v>135</v>
      </c>
      <c r="G3" s="428"/>
      <c r="H3" s="431" t="s">
        <v>136</v>
      </c>
      <c r="I3" s="474"/>
      <c r="J3" s="431" t="s">
        <v>137</v>
      </c>
      <c r="K3" s="427"/>
      <c r="L3" s="427" t="s">
        <v>463</v>
      </c>
      <c r="M3" s="428"/>
      <c r="N3" s="514" t="s">
        <v>138</v>
      </c>
      <c r="O3" s="474"/>
      <c r="P3" s="479" t="s">
        <v>139</v>
      </c>
      <c r="Q3" s="466"/>
      <c r="R3" s="466"/>
      <c r="S3" s="466"/>
      <c r="T3" s="466"/>
      <c r="U3" s="466"/>
    </row>
    <row r="4" spans="1:21" ht="18.75" customHeight="1">
      <c r="A4" s="475"/>
      <c r="B4" s="475"/>
      <c r="C4" s="476"/>
      <c r="D4" s="471"/>
      <c r="E4" s="477"/>
      <c r="F4" s="432"/>
      <c r="G4" s="430"/>
      <c r="H4" s="471"/>
      <c r="I4" s="478"/>
      <c r="J4" s="432"/>
      <c r="K4" s="429"/>
      <c r="L4" s="429"/>
      <c r="M4" s="430"/>
      <c r="N4" s="471"/>
      <c r="O4" s="478"/>
      <c r="P4" s="539" t="s">
        <v>140</v>
      </c>
      <c r="Q4" s="540"/>
      <c r="R4" s="539" t="s">
        <v>141</v>
      </c>
      <c r="S4" s="525"/>
      <c r="T4" s="539" t="s">
        <v>142</v>
      </c>
      <c r="U4" s="541"/>
    </row>
    <row r="5" spans="1:21" ht="18.75" customHeight="1">
      <c r="A5" s="477"/>
      <c r="B5" s="477"/>
      <c r="C5" s="478"/>
      <c r="D5" s="59" t="s">
        <v>143</v>
      </c>
      <c r="E5" s="60" t="s">
        <v>144</v>
      </c>
      <c r="F5" s="59" t="s">
        <v>143</v>
      </c>
      <c r="G5" s="60" t="s">
        <v>144</v>
      </c>
      <c r="H5" s="59" t="s">
        <v>143</v>
      </c>
      <c r="I5" s="60" t="s">
        <v>144</v>
      </c>
      <c r="J5" s="59" t="s">
        <v>143</v>
      </c>
      <c r="K5" s="59" t="s">
        <v>144</v>
      </c>
      <c r="L5" s="387" t="s">
        <v>143</v>
      </c>
      <c r="M5" s="60" t="s">
        <v>144</v>
      </c>
      <c r="N5" s="59" t="s">
        <v>143</v>
      </c>
      <c r="O5" s="60" t="s">
        <v>144</v>
      </c>
      <c r="P5" s="59" t="s">
        <v>143</v>
      </c>
      <c r="Q5" s="60" t="s">
        <v>144</v>
      </c>
      <c r="R5" s="59" t="s">
        <v>143</v>
      </c>
      <c r="S5" s="60" t="s">
        <v>144</v>
      </c>
      <c r="T5" s="59" t="s">
        <v>143</v>
      </c>
      <c r="U5" s="59" t="s">
        <v>144</v>
      </c>
    </row>
    <row r="6" spans="1:21" ht="18.75" customHeight="1">
      <c r="A6" s="61" t="s">
        <v>14</v>
      </c>
      <c r="B6" s="66">
        <v>24</v>
      </c>
      <c r="C6" s="62" t="s">
        <v>71</v>
      </c>
      <c r="D6" s="63">
        <v>265602</v>
      </c>
      <c r="E6" s="64">
        <v>14572393713</v>
      </c>
      <c r="F6" s="64">
        <v>116442</v>
      </c>
      <c r="G6" s="64">
        <v>5354683801</v>
      </c>
      <c r="H6" s="64">
        <v>10332</v>
      </c>
      <c r="I6" s="64">
        <v>879462290</v>
      </c>
      <c r="J6" s="64">
        <v>116313</v>
      </c>
      <c r="K6" s="64">
        <v>2843573321</v>
      </c>
      <c r="L6" s="64">
        <v>974</v>
      </c>
      <c r="M6" s="64">
        <v>25759136</v>
      </c>
      <c r="N6" s="64">
        <v>896</v>
      </c>
      <c r="O6" s="64">
        <v>81200982</v>
      </c>
      <c r="P6" s="64">
        <v>10658</v>
      </c>
      <c r="Q6" s="64">
        <v>2660872611</v>
      </c>
      <c r="R6" s="64">
        <v>8801</v>
      </c>
      <c r="S6" s="64">
        <v>2315729250</v>
      </c>
      <c r="T6" s="64">
        <v>1186</v>
      </c>
      <c r="U6" s="64">
        <v>411112322</v>
      </c>
    </row>
    <row r="7" spans="1:21" ht="18.75" customHeight="1">
      <c r="A7" s="65"/>
      <c r="B7" s="66">
        <v>25</v>
      </c>
      <c r="C7" s="67"/>
      <c r="D7" s="63">
        <v>281899</v>
      </c>
      <c r="E7" s="64">
        <v>15258318609</v>
      </c>
      <c r="F7" s="64">
        <v>123132</v>
      </c>
      <c r="G7" s="64">
        <v>5559987395</v>
      </c>
      <c r="H7" s="64">
        <v>10701</v>
      </c>
      <c r="I7" s="64">
        <v>931932822</v>
      </c>
      <c r="J7" s="64">
        <v>124433</v>
      </c>
      <c r="K7" s="64">
        <v>3054138957</v>
      </c>
      <c r="L7" s="64">
        <v>975</v>
      </c>
      <c r="M7" s="64">
        <v>24905429</v>
      </c>
      <c r="N7" s="64">
        <v>1016</v>
      </c>
      <c r="O7" s="64">
        <v>95103379</v>
      </c>
      <c r="P7" s="64">
        <v>11651</v>
      </c>
      <c r="Q7" s="64">
        <v>2881676294</v>
      </c>
      <c r="R7" s="64">
        <v>8953</v>
      </c>
      <c r="S7" s="64">
        <v>2354019003</v>
      </c>
      <c r="T7" s="64">
        <v>1038</v>
      </c>
      <c r="U7" s="64">
        <v>356555330</v>
      </c>
    </row>
    <row r="8" spans="1:21" s="188" customFormat="1" ht="18.75" customHeight="1" thickBot="1">
      <c r="A8" s="189"/>
      <c r="B8" s="261">
        <v>26</v>
      </c>
      <c r="C8" s="262"/>
      <c r="D8" s="263">
        <v>299287</v>
      </c>
      <c r="E8" s="263">
        <v>15998933114</v>
      </c>
      <c r="F8" s="263">
        <v>131234</v>
      </c>
      <c r="G8" s="263">
        <v>5826557541</v>
      </c>
      <c r="H8" s="263">
        <v>10999</v>
      </c>
      <c r="I8" s="263">
        <v>998383462</v>
      </c>
      <c r="J8" s="263">
        <v>132932</v>
      </c>
      <c r="K8" s="263">
        <v>3389763099</v>
      </c>
      <c r="L8" s="263">
        <v>1076</v>
      </c>
      <c r="M8" s="263">
        <v>28886350</v>
      </c>
      <c r="N8" s="263">
        <v>1083</v>
      </c>
      <c r="O8" s="263">
        <v>100492602</v>
      </c>
      <c r="P8" s="263">
        <v>11925</v>
      </c>
      <c r="Q8" s="263">
        <v>2943261228</v>
      </c>
      <c r="R8" s="263">
        <v>9269</v>
      </c>
      <c r="S8" s="263">
        <v>2440762146</v>
      </c>
      <c r="T8" s="263">
        <v>769</v>
      </c>
      <c r="U8" s="263">
        <v>270826686</v>
      </c>
    </row>
    <row r="9" spans="1:21" ht="13.5">
      <c r="A9" s="138" t="s">
        <v>464</v>
      </c>
      <c r="L9" s="138"/>
      <c r="Q9" s="444" t="s">
        <v>145</v>
      </c>
      <c r="R9" s="521"/>
      <c r="S9" s="521"/>
      <c r="T9" s="521"/>
      <c r="U9" s="521"/>
    </row>
    <row r="10" spans="1:15" ht="13.5">
      <c r="A10" s="536" t="s">
        <v>465</v>
      </c>
      <c r="B10" s="536"/>
      <c r="C10" s="536"/>
      <c r="D10" s="536"/>
      <c r="E10" s="537"/>
      <c r="L10" s="536"/>
      <c r="M10" s="536"/>
      <c r="N10" s="536"/>
      <c r="O10" s="536"/>
    </row>
    <row r="13" ht="13.5" customHeight="1"/>
    <row r="14" ht="13.5" customHeight="1"/>
    <row r="15" ht="13.5" customHeight="1"/>
  </sheetData>
  <sheetProtection/>
  <mergeCells count="16">
    <mergeCell ref="A1:K1"/>
    <mergeCell ref="A3:C5"/>
    <mergeCell ref="D3:E4"/>
    <mergeCell ref="F3:G4"/>
    <mergeCell ref="H3:I4"/>
    <mergeCell ref="J3:K4"/>
    <mergeCell ref="Q9:U9"/>
    <mergeCell ref="L10:O10"/>
    <mergeCell ref="A10:E10"/>
    <mergeCell ref="L2:M2"/>
    <mergeCell ref="L3:M4"/>
    <mergeCell ref="N3:O4"/>
    <mergeCell ref="P3:U3"/>
    <mergeCell ref="P4:Q4"/>
    <mergeCell ref="R4:S4"/>
    <mergeCell ref="T4:U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3" width="2.75390625" style="2" customWidth="1"/>
    <col min="4" max="4" width="3.50390625" style="2" customWidth="1"/>
    <col min="5" max="5" width="34.375" style="2" customWidth="1"/>
    <col min="6" max="6" width="1.875" style="2" customWidth="1"/>
    <col min="7" max="8" width="12.50390625" style="2" customWidth="1"/>
    <col min="9" max="9" width="13.75390625" style="2" customWidth="1"/>
    <col min="10" max="10" width="9.00390625" style="232" customWidth="1"/>
    <col min="11" max="252" width="9.00390625" style="2" customWidth="1"/>
    <col min="253" max="16384" width="9.00390625" style="2" customWidth="1"/>
  </cols>
  <sheetData>
    <row r="1" spans="1:9" s="1" customFormat="1" ht="17.25">
      <c r="A1" s="404" t="s">
        <v>290</v>
      </c>
      <c r="B1" s="404"/>
      <c r="C1" s="404"/>
      <c r="D1" s="404"/>
      <c r="E1" s="404"/>
      <c r="F1" s="404"/>
      <c r="G1" s="404"/>
      <c r="H1" s="404"/>
      <c r="I1" s="404"/>
    </row>
    <row r="2" spans="1:10" ht="17.25" customHeight="1" thickBot="1">
      <c r="A2" s="4"/>
      <c r="B2" s="4"/>
      <c r="C2" s="4"/>
      <c r="D2" s="4"/>
      <c r="E2" s="4"/>
      <c r="F2" s="4"/>
      <c r="G2" s="4"/>
      <c r="H2" s="515" t="s">
        <v>413</v>
      </c>
      <c r="I2" s="538"/>
      <c r="J2" s="2"/>
    </row>
    <row r="3" spans="1:10" ht="16.5" customHeight="1">
      <c r="A3" s="473" t="s">
        <v>295</v>
      </c>
      <c r="B3" s="473"/>
      <c r="C3" s="473"/>
      <c r="D3" s="473"/>
      <c r="E3" s="473"/>
      <c r="F3" s="474"/>
      <c r="G3" s="479" t="s">
        <v>146</v>
      </c>
      <c r="H3" s="466"/>
      <c r="I3" s="514" t="s">
        <v>147</v>
      </c>
      <c r="J3" s="2"/>
    </row>
    <row r="4" spans="1:10" ht="16.5" customHeight="1">
      <c r="A4" s="477"/>
      <c r="B4" s="477"/>
      <c r="C4" s="477"/>
      <c r="D4" s="477"/>
      <c r="E4" s="477"/>
      <c r="F4" s="478"/>
      <c r="G4" s="70" t="s">
        <v>148</v>
      </c>
      <c r="H4" s="70" t="s">
        <v>149</v>
      </c>
      <c r="I4" s="471"/>
      <c r="J4" s="2"/>
    </row>
    <row r="5" spans="1:9" s="68" customFormat="1" ht="18" customHeight="1">
      <c r="A5" s="528" t="s">
        <v>4</v>
      </c>
      <c r="B5" s="528"/>
      <c r="C5" s="528"/>
      <c r="D5" s="528"/>
      <c r="E5" s="528"/>
      <c r="F5" s="300"/>
      <c r="G5" s="301">
        <f>SUM(G6,G9,G24,G37,G46)</f>
        <v>187</v>
      </c>
      <c r="H5" s="302">
        <f>SUM(H6,H9,H24,H37,H46)</f>
        <v>262</v>
      </c>
      <c r="I5" s="302">
        <f>SUM(I6,I9,I24,I37,I46)</f>
        <v>10867</v>
      </c>
    </row>
    <row r="6" spans="2:9" s="138" customFormat="1" ht="15" customHeight="1">
      <c r="B6" s="545" t="s">
        <v>20</v>
      </c>
      <c r="C6" s="545"/>
      <c r="D6" s="545"/>
      <c r="E6" s="545"/>
      <c r="F6" s="195"/>
      <c r="G6" s="285">
        <v>1</v>
      </c>
      <c r="H6" s="273" t="s">
        <v>279</v>
      </c>
      <c r="I6" s="250">
        <v>50</v>
      </c>
    </row>
    <row r="7" spans="1:10" ht="15" customHeight="1">
      <c r="A7" s="138"/>
      <c r="B7" s="138"/>
      <c r="C7" s="138"/>
      <c r="D7" s="437" t="s">
        <v>150</v>
      </c>
      <c r="E7" s="545"/>
      <c r="F7" s="195"/>
      <c r="G7" s="285">
        <v>1</v>
      </c>
      <c r="H7" s="273" t="s">
        <v>279</v>
      </c>
      <c r="I7" s="250">
        <v>50</v>
      </c>
      <c r="J7" s="2"/>
    </row>
    <row r="8" spans="1:10" ht="11.25" customHeight="1">
      <c r="A8" s="138"/>
      <c r="B8" s="138"/>
      <c r="C8" s="138"/>
      <c r="D8" s="155"/>
      <c r="E8" s="195"/>
      <c r="F8" s="195"/>
      <c r="G8" s="285"/>
      <c r="H8" s="273"/>
      <c r="I8" s="250"/>
      <c r="J8" s="2"/>
    </row>
    <row r="9" spans="2:9" s="138" customFormat="1" ht="15" customHeight="1">
      <c r="B9" s="437" t="s">
        <v>151</v>
      </c>
      <c r="C9" s="437"/>
      <c r="D9" s="437"/>
      <c r="E9" s="437"/>
      <c r="F9" s="195"/>
      <c r="G9" s="285">
        <f>SUM(G10:G22)</f>
        <v>8</v>
      </c>
      <c r="H9" s="273">
        <f>SUM(H10:H22)</f>
        <v>150</v>
      </c>
      <c r="I9" s="250">
        <f>SUM(I10:I22)</f>
        <v>4684</v>
      </c>
    </row>
    <row r="10" spans="1:10" ht="16.5" customHeight="1">
      <c r="A10" s="138"/>
      <c r="B10" s="138"/>
      <c r="C10" s="138"/>
      <c r="D10" s="547" t="s">
        <v>152</v>
      </c>
      <c r="E10" s="547"/>
      <c r="F10" s="231"/>
      <c r="G10" s="285">
        <v>1</v>
      </c>
      <c r="H10" s="273" t="s">
        <v>16</v>
      </c>
      <c r="I10" s="250">
        <v>100</v>
      </c>
      <c r="J10" s="2"/>
    </row>
    <row r="11" spans="1:10" ht="16.5" customHeight="1">
      <c r="A11" s="138"/>
      <c r="B11" s="138"/>
      <c r="C11" s="138"/>
      <c r="D11" s="547" t="s">
        <v>153</v>
      </c>
      <c r="E11" s="547"/>
      <c r="F11" s="231"/>
      <c r="G11" s="285" t="s">
        <v>279</v>
      </c>
      <c r="H11" s="273">
        <v>13</v>
      </c>
      <c r="I11" s="250">
        <v>1068</v>
      </c>
      <c r="J11" s="2"/>
    </row>
    <row r="12" spans="1:10" ht="16.5" customHeight="1">
      <c r="A12" s="138"/>
      <c r="B12" s="138"/>
      <c r="C12" s="138"/>
      <c r="D12" s="547" t="s">
        <v>154</v>
      </c>
      <c r="E12" s="547"/>
      <c r="F12" s="231"/>
      <c r="G12" s="285" t="s">
        <v>279</v>
      </c>
      <c r="H12" s="273">
        <v>1</v>
      </c>
      <c r="I12" s="250">
        <v>50</v>
      </c>
      <c r="J12" s="2"/>
    </row>
    <row r="13" spans="1:10" ht="16.5" customHeight="1">
      <c r="A13" s="138"/>
      <c r="B13" s="138"/>
      <c r="C13" s="138"/>
      <c r="D13" s="547" t="s">
        <v>282</v>
      </c>
      <c r="E13" s="547"/>
      <c r="F13" s="231"/>
      <c r="G13" s="285" t="s">
        <v>16</v>
      </c>
      <c r="H13" s="273">
        <v>2</v>
      </c>
      <c r="I13" s="250">
        <v>101</v>
      </c>
      <c r="J13" s="2"/>
    </row>
    <row r="14" spans="1:10" ht="16.5" customHeight="1">
      <c r="A14" s="138"/>
      <c r="B14" s="138"/>
      <c r="C14" s="138"/>
      <c r="D14" s="547" t="s">
        <v>155</v>
      </c>
      <c r="E14" s="547"/>
      <c r="F14" s="231"/>
      <c r="G14" s="285">
        <v>3</v>
      </c>
      <c r="H14" s="273" t="s">
        <v>279</v>
      </c>
      <c r="I14" s="273" t="s">
        <v>279</v>
      </c>
      <c r="J14" s="2"/>
    </row>
    <row r="15" spans="1:10" ht="16.5" customHeight="1">
      <c r="A15" s="138"/>
      <c r="B15" s="138"/>
      <c r="C15" s="138"/>
      <c r="D15" s="549" t="s">
        <v>156</v>
      </c>
      <c r="E15" s="549"/>
      <c r="F15" s="231"/>
      <c r="G15" s="285" t="s">
        <v>16</v>
      </c>
      <c r="H15" s="273">
        <v>10</v>
      </c>
      <c r="I15" s="250">
        <v>416</v>
      </c>
      <c r="J15" s="2"/>
    </row>
    <row r="16" spans="1:10" ht="16.5" customHeight="1">
      <c r="A16" s="138"/>
      <c r="B16" s="138"/>
      <c r="C16" s="138"/>
      <c r="D16" s="547" t="s">
        <v>157</v>
      </c>
      <c r="E16" s="547"/>
      <c r="F16" s="231"/>
      <c r="G16" s="285">
        <v>3</v>
      </c>
      <c r="H16" s="273" t="s">
        <v>16</v>
      </c>
      <c r="I16" s="273" t="s">
        <v>16</v>
      </c>
      <c r="J16" s="2"/>
    </row>
    <row r="17" spans="1:10" ht="16.5" customHeight="1">
      <c r="A17" s="138"/>
      <c r="B17" s="138"/>
      <c r="C17" s="138"/>
      <c r="D17" s="547" t="s">
        <v>158</v>
      </c>
      <c r="E17" s="547"/>
      <c r="F17" s="231"/>
      <c r="G17" s="285">
        <v>1</v>
      </c>
      <c r="H17" s="273">
        <v>88</v>
      </c>
      <c r="I17" s="250">
        <v>1991</v>
      </c>
      <c r="J17" s="2"/>
    </row>
    <row r="18" spans="1:10" ht="16.5" customHeight="1">
      <c r="A18" s="138"/>
      <c r="B18" s="138"/>
      <c r="C18" s="138"/>
      <c r="D18" s="547" t="s">
        <v>159</v>
      </c>
      <c r="E18" s="547"/>
      <c r="F18" s="231"/>
      <c r="G18" s="285" t="s">
        <v>16</v>
      </c>
      <c r="H18" s="273">
        <v>9</v>
      </c>
      <c r="I18" s="273" t="s">
        <v>16</v>
      </c>
      <c r="J18" s="2"/>
    </row>
    <row r="19" spans="1:10" ht="15" customHeight="1">
      <c r="A19" s="138"/>
      <c r="B19" s="138"/>
      <c r="C19" s="138"/>
      <c r="D19" s="546" t="s">
        <v>414</v>
      </c>
      <c r="E19" s="546"/>
      <c r="F19" s="231"/>
      <c r="G19" s="285" t="s">
        <v>16</v>
      </c>
      <c r="H19" s="273">
        <v>2</v>
      </c>
      <c r="I19" s="250" t="s">
        <v>16</v>
      </c>
      <c r="J19" s="2"/>
    </row>
    <row r="20" spans="1:10" ht="16.5" customHeight="1">
      <c r="A20" s="138"/>
      <c r="B20" s="138"/>
      <c r="C20" s="138"/>
      <c r="D20" s="547" t="s">
        <v>141</v>
      </c>
      <c r="E20" s="547"/>
      <c r="F20" s="231"/>
      <c r="G20" s="285" t="s">
        <v>279</v>
      </c>
      <c r="H20" s="273">
        <v>7</v>
      </c>
      <c r="I20" s="250">
        <v>600</v>
      </c>
      <c r="J20" s="2"/>
    </row>
    <row r="21" spans="1:10" ht="16.5" customHeight="1">
      <c r="A21" s="138"/>
      <c r="B21" s="138"/>
      <c r="C21" s="138"/>
      <c r="D21" s="547" t="s">
        <v>160</v>
      </c>
      <c r="E21" s="547"/>
      <c r="F21" s="231"/>
      <c r="G21" s="285" t="s">
        <v>279</v>
      </c>
      <c r="H21" s="273">
        <v>14</v>
      </c>
      <c r="I21" s="250">
        <v>258</v>
      </c>
      <c r="J21" s="2"/>
    </row>
    <row r="22" spans="1:10" ht="16.5" customHeight="1">
      <c r="A22" s="138"/>
      <c r="B22" s="138"/>
      <c r="C22" s="138"/>
      <c r="D22" s="547" t="s">
        <v>265</v>
      </c>
      <c r="E22" s="547"/>
      <c r="F22" s="231"/>
      <c r="G22" s="285" t="s">
        <v>279</v>
      </c>
      <c r="H22" s="273">
        <v>4</v>
      </c>
      <c r="I22" s="250">
        <v>100</v>
      </c>
      <c r="J22" s="2"/>
    </row>
    <row r="23" spans="1:10" ht="11.25" customHeight="1">
      <c r="A23" s="138"/>
      <c r="B23" s="138"/>
      <c r="C23" s="138"/>
      <c r="D23" s="231"/>
      <c r="E23" s="231"/>
      <c r="F23" s="231"/>
      <c r="G23" s="285"/>
      <c r="H23" s="273"/>
      <c r="I23" s="250"/>
      <c r="J23" s="2"/>
    </row>
    <row r="24" spans="2:9" s="138" customFormat="1" ht="15" customHeight="1">
      <c r="B24" s="437" t="s">
        <v>161</v>
      </c>
      <c r="C24" s="437"/>
      <c r="D24" s="437"/>
      <c r="E24" s="437"/>
      <c r="F24" s="231"/>
      <c r="G24" s="285">
        <f>SUM(G25:G26,G32:G35)</f>
        <v>4</v>
      </c>
      <c r="H24" s="273">
        <f>SUM(H25:H26,H32:H35)</f>
        <v>59</v>
      </c>
      <c r="I24" s="250">
        <v>1823</v>
      </c>
    </row>
    <row r="25" spans="1:10" ht="16.5" customHeight="1">
      <c r="A25" s="138"/>
      <c r="B25" s="138"/>
      <c r="C25" s="138"/>
      <c r="D25" s="437" t="s">
        <v>162</v>
      </c>
      <c r="E25" s="545"/>
      <c r="F25" s="195"/>
      <c r="G25" s="285" t="s">
        <v>16</v>
      </c>
      <c r="H25" s="273">
        <v>6</v>
      </c>
      <c r="I25" s="250">
        <v>675</v>
      </c>
      <c r="J25" s="2"/>
    </row>
    <row r="26" spans="1:10" ht="16.5" customHeight="1">
      <c r="A26" s="138"/>
      <c r="B26" s="138"/>
      <c r="C26" s="138"/>
      <c r="D26" s="437" t="s">
        <v>163</v>
      </c>
      <c r="E26" s="545"/>
      <c r="F26" s="195"/>
      <c r="G26" s="285">
        <f>SUM(G27:G31)</f>
        <v>2</v>
      </c>
      <c r="H26" s="273">
        <f>SUM(H27:H31)</f>
        <v>31</v>
      </c>
      <c r="I26" s="250">
        <f>SUM(I27:I31)</f>
        <v>835</v>
      </c>
      <c r="J26" s="2"/>
    </row>
    <row r="27" spans="1:10" ht="16.5" customHeight="1">
      <c r="A27" s="138"/>
      <c r="B27" s="138"/>
      <c r="C27" s="138"/>
      <c r="D27" s="155"/>
      <c r="E27" s="155" t="s">
        <v>164</v>
      </c>
      <c r="F27" s="195"/>
      <c r="G27" s="285" t="s">
        <v>16</v>
      </c>
      <c r="H27" s="273">
        <v>6</v>
      </c>
      <c r="I27" s="250">
        <v>233</v>
      </c>
      <c r="J27" s="2"/>
    </row>
    <row r="28" spans="1:10" ht="16.5" customHeight="1">
      <c r="A28" s="138"/>
      <c r="B28" s="138"/>
      <c r="C28" s="138"/>
      <c r="D28" s="155"/>
      <c r="E28" s="155" t="s">
        <v>281</v>
      </c>
      <c r="F28" s="195"/>
      <c r="G28" s="285" t="s">
        <v>16</v>
      </c>
      <c r="H28" s="273">
        <v>4</v>
      </c>
      <c r="I28" s="250">
        <v>97</v>
      </c>
      <c r="J28" s="2"/>
    </row>
    <row r="29" spans="1:10" ht="16.5" customHeight="1">
      <c r="A29" s="138"/>
      <c r="B29" s="138"/>
      <c r="C29" s="138"/>
      <c r="D29" s="138"/>
      <c r="E29" s="155" t="s">
        <v>165</v>
      </c>
      <c r="F29" s="195"/>
      <c r="G29" s="285" t="s">
        <v>16</v>
      </c>
      <c r="H29" s="273">
        <v>3</v>
      </c>
      <c r="I29" s="250">
        <v>60</v>
      </c>
      <c r="J29" s="2"/>
    </row>
    <row r="30" spans="1:10" ht="16.5" customHeight="1">
      <c r="A30" s="138"/>
      <c r="B30" s="138"/>
      <c r="C30" s="138"/>
      <c r="D30" s="138"/>
      <c r="E30" s="172" t="s">
        <v>166</v>
      </c>
      <c r="F30" s="195"/>
      <c r="G30" s="285">
        <v>2</v>
      </c>
      <c r="H30" s="273">
        <v>11</v>
      </c>
      <c r="I30" s="250">
        <v>310</v>
      </c>
      <c r="J30" s="2"/>
    </row>
    <row r="31" spans="1:10" ht="16.5" customHeight="1">
      <c r="A31" s="138"/>
      <c r="B31" s="138"/>
      <c r="C31" s="138"/>
      <c r="E31" s="155" t="s">
        <v>347</v>
      </c>
      <c r="F31" s="231"/>
      <c r="G31" s="285" t="s">
        <v>16</v>
      </c>
      <c r="H31" s="273">
        <v>7</v>
      </c>
      <c r="I31" s="250">
        <v>135</v>
      </c>
      <c r="J31" s="2"/>
    </row>
    <row r="32" spans="1:10" ht="16.5" customHeight="1">
      <c r="A32" s="69"/>
      <c r="B32" s="69"/>
      <c r="C32" s="69"/>
      <c r="D32" s="437" t="s">
        <v>280</v>
      </c>
      <c r="E32" s="437"/>
      <c r="F32" s="195"/>
      <c r="G32" s="285">
        <v>1</v>
      </c>
      <c r="H32" s="273" t="s">
        <v>279</v>
      </c>
      <c r="I32" s="250">
        <v>30</v>
      </c>
      <c r="J32" s="2"/>
    </row>
    <row r="33" spans="1:10" ht="16.5" customHeight="1">
      <c r="A33" s="69"/>
      <c r="B33" s="69"/>
      <c r="C33" s="69"/>
      <c r="D33" s="548" t="s">
        <v>348</v>
      </c>
      <c r="E33" s="548"/>
      <c r="F33" s="195"/>
      <c r="G33" s="285">
        <v>1</v>
      </c>
      <c r="H33" s="273">
        <v>4</v>
      </c>
      <c r="I33" s="356" t="s">
        <v>415</v>
      </c>
      <c r="J33" s="2"/>
    </row>
    <row r="34" spans="1:10" ht="16.5" customHeight="1">
      <c r="A34" s="69"/>
      <c r="B34" s="69"/>
      <c r="C34" s="69"/>
      <c r="D34" s="548" t="s">
        <v>349</v>
      </c>
      <c r="E34" s="548"/>
      <c r="F34" s="195"/>
      <c r="G34" s="285" t="s">
        <v>279</v>
      </c>
      <c r="H34" s="273">
        <v>12</v>
      </c>
      <c r="I34" s="357" t="s">
        <v>416</v>
      </c>
      <c r="J34" s="2"/>
    </row>
    <row r="35" spans="1:10" ht="16.5" customHeight="1">
      <c r="A35" s="69"/>
      <c r="B35" s="69"/>
      <c r="C35" s="69"/>
      <c r="D35" s="437" t="s">
        <v>167</v>
      </c>
      <c r="E35" s="437"/>
      <c r="F35" s="195"/>
      <c r="G35" s="285" t="s">
        <v>16</v>
      </c>
      <c r="H35" s="273">
        <v>6</v>
      </c>
      <c r="I35" s="250">
        <v>113</v>
      </c>
      <c r="J35" s="2"/>
    </row>
    <row r="36" spans="1:10" ht="11.25" customHeight="1">
      <c r="A36" s="69"/>
      <c r="B36" s="69"/>
      <c r="C36" s="69"/>
      <c r="D36" s="155"/>
      <c r="E36" s="155"/>
      <c r="F36" s="195"/>
      <c r="G36" s="285"/>
      <c r="H36" s="273"/>
      <c r="I36" s="250"/>
      <c r="J36" s="2"/>
    </row>
    <row r="37" spans="2:9" s="138" customFormat="1" ht="15" customHeight="1">
      <c r="B37" s="437" t="s">
        <v>168</v>
      </c>
      <c r="C37" s="437"/>
      <c r="D37" s="437"/>
      <c r="E37" s="437"/>
      <c r="F37" s="195"/>
      <c r="G37" s="285">
        <f>SUM(G38:G44)</f>
        <v>172</v>
      </c>
      <c r="H37" s="273">
        <f>SUM(H38:H44)</f>
        <v>52</v>
      </c>
      <c r="I37" s="250">
        <f>SUM(I38:I44)</f>
        <v>4292</v>
      </c>
    </row>
    <row r="38" spans="1:10" ht="16.5" customHeight="1">
      <c r="A38" s="69"/>
      <c r="B38" s="69"/>
      <c r="C38" s="69"/>
      <c r="D38" s="437" t="s">
        <v>169</v>
      </c>
      <c r="E38" s="437"/>
      <c r="F38" s="195"/>
      <c r="G38" s="285">
        <v>1</v>
      </c>
      <c r="H38" s="273" t="s">
        <v>279</v>
      </c>
      <c r="I38" s="358" t="s">
        <v>417</v>
      </c>
      <c r="J38" s="2"/>
    </row>
    <row r="39" spans="1:10" ht="16.5" customHeight="1">
      <c r="A39" s="69"/>
      <c r="B39" s="69"/>
      <c r="C39" s="69"/>
      <c r="D39" s="437" t="s">
        <v>170</v>
      </c>
      <c r="E39" s="437"/>
      <c r="F39" s="195"/>
      <c r="G39" s="285" t="s">
        <v>279</v>
      </c>
      <c r="H39" s="273">
        <v>1</v>
      </c>
      <c r="I39" s="250">
        <v>66</v>
      </c>
      <c r="J39" s="2"/>
    </row>
    <row r="40" spans="1:10" ht="16.5" customHeight="1">
      <c r="A40" s="69"/>
      <c r="B40" s="69"/>
      <c r="C40" s="155"/>
      <c r="D40" s="437" t="s">
        <v>171</v>
      </c>
      <c r="E40" s="437"/>
      <c r="F40" s="195"/>
      <c r="G40" s="285">
        <v>3</v>
      </c>
      <c r="H40" s="273" t="s">
        <v>279</v>
      </c>
      <c r="I40" s="273" t="s">
        <v>279</v>
      </c>
      <c r="J40" s="2"/>
    </row>
    <row r="41" spans="1:10" ht="16.5" customHeight="1">
      <c r="A41" s="69"/>
      <c r="B41" s="69"/>
      <c r="C41" s="155"/>
      <c r="D41" s="437" t="s">
        <v>172</v>
      </c>
      <c r="E41" s="437"/>
      <c r="F41" s="195"/>
      <c r="G41" s="285">
        <v>148</v>
      </c>
      <c r="H41" s="273" t="s">
        <v>279</v>
      </c>
      <c r="I41" s="273" t="s">
        <v>279</v>
      </c>
      <c r="J41" s="2"/>
    </row>
    <row r="42" spans="1:10" ht="16.5" customHeight="1">
      <c r="A42" s="69"/>
      <c r="B42" s="69"/>
      <c r="C42" s="69"/>
      <c r="D42" s="437" t="s">
        <v>173</v>
      </c>
      <c r="E42" s="545"/>
      <c r="F42" s="195"/>
      <c r="G42" s="285">
        <v>20</v>
      </c>
      <c r="H42" s="273">
        <v>26</v>
      </c>
      <c r="I42" s="250">
        <v>3806</v>
      </c>
      <c r="J42" s="2"/>
    </row>
    <row r="43" spans="1:10" ht="16.5" customHeight="1">
      <c r="A43" s="69"/>
      <c r="B43" s="69"/>
      <c r="C43" s="69"/>
      <c r="D43" s="550" t="s">
        <v>418</v>
      </c>
      <c r="E43" s="550"/>
      <c r="F43" s="195"/>
      <c r="G43" s="285" t="s">
        <v>279</v>
      </c>
      <c r="H43" s="273">
        <v>10</v>
      </c>
      <c r="I43" s="250">
        <v>173</v>
      </c>
      <c r="J43" s="2"/>
    </row>
    <row r="44" spans="1:10" ht="11.25" customHeight="1">
      <c r="A44" s="69"/>
      <c r="B44" s="69"/>
      <c r="C44" s="69"/>
      <c r="D44" s="437" t="s">
        <v>174</v>
      </c>
      <c r="E44" s="545"/>
      <c r="F44" s="195"/>
      <c r="G44" s="285" t="s">
        <v>279</v>
      </c>
      <c r="H44" s="273">
        <v>15</v>
      </c>
      <c r="I44" s="250">
        <v>247</v>
      </c>
      <c r="J44" s="2"/>
    </row>
    <row r="45" spans="1:9" s="138" customFormat="1" ht="14.25" customHeight="1">
      <c r="A45" s="69"/>
      <c r="B45" s="69"/>
      <c r="C45" s="69"/>
      <c r="D45" s="155"/>
      <c r="E45" s="195"/>
      <c r="F45" s="195"/>
      <c r="G45" s="285"/>
      <c r="H45" s="273"/>
      <c r="I45" s="250"/>
    </row>
    <row r="46" spans="1:10" ht="16.5" customHeight="1">
      <c r="A46" s="138"/>
      <c r="B46" s="437" t="s">
        <v>175</v>
      </c>
      <c r="C46" s="437"/>
      <c r="D46" s="437"/>
      <c r="E46" s="437"/>
      <c r="F46" s="195"/>
      <c r="G46" s="285">
        <f>SUM(G47:G49)</f>
        <v>2</v>
      </c>
      <c r="H46" s="273">
        <f>SUM(H47:H49)</f>
        <v>1</v>
      </c>
      <c r="I46" s="250">
        <f>SUM(I47:I49)</f>
        <v>18</v>
      </c>
      <c r="J46" s="2"/>
    </row>
    <row r="47" spans="1:10" ht="16.5" customHeight="1">
      <c r="A47" s="69"/>
      <c r="B47" s="69"/>
      <c r="C47" s="69"/>
      <c r="D47" s="437" t="s">
        <v>176</v>
      </c>
      <c r="E47" s="545"/>
      <c r="F47" s="195"/>
      <c r="G47" s="285">
        <v>1</v>
      </c>
      <c r="H47" s="273" t="s">
        <v>16</v>
      </c>
      <c r="I47" s="273" t="s">
        <v>16</v>
      </c>
      <c r="J47" s="2"/>
    </row>
    <row r="48" spans="1:10" ht="16.5" customHeight="1">
      <c r="A48" s="33"/>
      <c r="B48" s="33"/>
      <c r="C48" s="33"/>
      <c r="D48" s="437" t="s">
        <v>177</v>
      </c>
      <c r="E48" s="545"/>
      <c r="F48" s="195"/>
      <c r="G48" s="285">
        <v>1</v>
      </c>
      <c r="H48" s="273" t="s">
        <v>16</v>
      </c>
      <c r="I48" s="273" t="s">
        <v>16</v>
      </c>
      <c r="J48" s="2"/>
    </row>
    <row r="49" spans="1:10" ht="14.25" thickBot="1">
      <c r="A49" s="182"/>
      <c r="B49" s="33"/>
      <c r="C49" s="33"/>
      <c r="D49" s="543" t="s">
        <v>178</v>
      </c>
      <c r="E49" s="543"/>
      <c r="F49" s="230"/>
      <c r="G49" s="286" t="s">
        <v>16</v>
      </c>
      <c r="H49" s="287">
        <v>1</v>
      </c>
      <c r="I49" s="288">
        <v>18</v>
      </c>
      <c r="J49" s="2"/>
    </row>
    <row r="50" spans="1:10" ht="13.5">
      <c r="A50" s="390" t="s">
        <v>350</v>
      </c>
      <c r="B50" s="390"/>
      <c r="C50" s="390"/>
      <c r="D50" s="390"/>
      <c r="E50" s="390"/>
      <c r="F50" s="390"/>
      <c r="G50" s="390"/>
      <c r="H50" s="390"/>
      <c r="I50" s="390"/>
      <c r="J50" s="2"/>
    </row>
    <row r="51" spans="1:10" ht="15.75" customHeight="1">
      <c r="A51" s="139"/>
      <c r="B51" s="139"/>
      <c r="C51" s="139"/>
      <c r="D51" s="139"/>
      <c r="E51" s="139"/>
      <c r="F51" s="139"/>
      <c r="G51" s="139"/>
      <c r="H51" s="139"/>
      <c r="I51" s="139" t="s">
        <v>351</v>
      </c>
      <c r="J51" s="2"/>
    </row>
    <row r="52" spans="1:9" ht="13.5">
      <c r="A52" s="544" t="s">
        <v>352</v>
      </c>
      <c r="B52" s="544"/>
      <c r="C52" s="544"/>
      <c r="D52" s="544"/>
      <c r="E52" s="544"/>
      <c r="F52" s="544"/>
      <c r="G52" s="544"/>
      <c r="H52" s="544"/>
      <c r="I52" s="544"/>
    </row>
    <row r="55" spans="9:10" ht="13.5">
      <c r="I55" s="40"/>
      <c r="J55" s="2"/>
    </row>
  </sheetData>
  <sheetProtection/>
  <mergeCells count="43">
    <mergeCell ref="D43:E43"/>
    <mergeCell ref="D48:E48"/>
    <mergeCell ref="D47:E47"/>
    <mergeCell ref="D38:E38"/>
    <mergeCell ref="B46:E46"/>
    <mergeCell ref="D40:E40"/>
    <mergeCell ref="D41:E41"/>
    <mergeCell ref="D42:E42"/>
    <mergeCell ref="D21:E21"/>
    <mergeCell ref="B24:E24"/>
    <mergeCell ref="D39:E39"/>
    <mergeCell ref="D22:E22"/>
    <mergeCell ref="D26:E26"/>
    <mergeCell ref="D33:E33"/>
    <mergeCell ref="D25:E25"/>
    <mergeCell ref="D35:E35"/>
    <mergeCell ref="B37:E37"/>
    <mergeCell ref="D14:E14"/>
    <mergeCell ref="D15:E15"/>
    <mergeCell ref="D16:E16"/>
    <mergeCell ref="D17:E17"/>
    <mergeCell ref="D18:E18"/>
    <mergeCell ref="D20:E20"/>
    <mergeCell ref="D19:E19"/>
    <mergeCell ref="D12:E12"/>
    <mergeCell ref="D44:E44"/>
    <mergeCell ref="A5:E5"/>
    <mergeCell ref="B6:E6"/>
    <mergeCell ref="D34:E34"/>
    <mergeCell ref="D32:E32"/>
    <mergeCell ref="D10:E10"/>
    <mergeCell ref="D11:E11"/>
    <mergeCell ref="D13:E13"/>
    <mergeCell ref="D49:E49"/>
    <mergeCell ref="A50:I50"/>
    <mergeCell ref="A52:I52"/>
    <mergeCell ref="A1:I1"/>
    <mergeCell ref="H2:I2"/>
    <mergeCell ref="A3:F4"/>
    <mergeCell ref="G3:H3"/>
    <mergeCell ref="I3:I4"/>
    <mergeCell ref="D7:E7"/>
    <mergeCell ref="B9:E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I1"/>
    </sheetView>
  </sheetViews>
  <sheetFormatPr defaultColWidth="9.00390625" defaultRowHeight="13.5"/>
  <cols>
    <col min="1" max="1" width="5.625" style="171" customWidth="1"/>
    <col min="2" max="2" width="3.625" style="171" customWidth="1"/>
    <col min="3" max="3" width="3.75390625" style="171" customWidth="1"/>
    <col min="4" max="9" width="12.375" style="171" customWidth="1"/>
    <col min="10" max="250" width="9.00390625" style="171" customWidth="1"/>
    <col min="251" max="251" width="2.50390625" style="171" customWidth="1"/>
    <col min="252" max="252" width="10.50390625" style="171" bestFit="1" customWidth="1"/>
    <col min="253" max="16384" width="9.00390625" style="171" customWidth="1"/>
  </cols>
  <sheetData>
    <row r="1" spans="1:9" s="48" customFormat="1" ht="17.25" customHeight="1">
      <c r="A1" s="404" t="s">
        <v>419</v>
      </c>
      <c r="B1" s="404"/>
      <c r="C1" s="404"/>
      <c r="D1" s="404"/>
      <c r="E1" s="404"/>
      <c r="F1" s="404"/>
      <c r="G1" s="404"/>
      <c r="H1" s="404"/>
      <c r="I1" s="404"/>
    </row>
    <row r="2" spans="1:9" ht="15" customHeight="1" thickBot="1">
      <c r="A2" s="551" t="s">
        <v>180</v>
      </c>
      <c r="B2" s="551"/>
      <c r="C2" s="551"/>
      <c r="D2" s="551"/>
      <c r="E2" s="551"/>
      <c r="F2" s="551"/>
      <c r="G2" s="551"/>
      <c r="H2" s="551"/>
      <c r="I2" s="551"/>
    </row>
    <row r="3" spans="1:9" ht="15" customHeight="1">
      <c r="A3" s="473" t="s">
        <v>181</v>
      </c>
      <c r="B3" s="473"/>
      <c r="C3" s="474"/>
      <c r="D3" s="467" t="s">
        <v>293</v>
      </c>
      <c r="E3" s="524"/>
      <c r="F3" s="524"/>
      <c r="G3" s="524" t="s">
        <v>294</v>
      </c>
      <c r="H3" s="524"/>
      <c r="I3" s="479"/>
    </row>
    <row r="4" spans="1:9" ht="13.5">
      <c r="A4" s="477"/>
      <c r="B4" s="477"/>
      <c r="C4" s="478"/>
      <c r="D4" s="274" t="s">
        <v>182</v>
      </c>
      <c r="E4" s="276" t="s">
        <v>183</v>
      </c>
      <c r="F4" s="276" t="s">
        <v>184</v>
      </c>
      <c r="G4" s="276" t="s">
        <v>182</v>
      </c>
      <c r="H4" s="276" t="s">
        <v>183</v>
      </c>
      <c r="I4" s="276" t="s">
        <v>184</v>
      </c>
    </row>
    <row r="5" spans="1:9" s="48" customFormat="1" ht="18.75" customHeight="1">
      <c r="A5" s="168" t="s">
        <v>14</v>
      </c>
      <c r="B5" s="30">
        <v>23</v>
      </c>
      <c r="C5" s="72" t="s">
        <v>15</v>
      </c>
      <c r="D5" s="157">
        <v>59</v>
      </c>
      <c r="E5" s="158">
        <v>54448</v>
      </c>
      <c r="F5" s="312">
        <v>286</v>
      </c>
      <c r="G5" s="158">
        <v>56</v>
      </c>
      <c r="H5" s="158">
        <v>62154</v>
      </c>
      <c r="I5" s="158">
        <v>295</v>
      </c>
    </row>
    <row r="6" spans="1:9" ht="13.5">
      <c r="A6" s="3"/>
      <c r="B6" s="30">
        <v>24</v>
      </c>
      <c r="C6" s="73"/>
      <c r="D6" s="157">
        <v>57</v>
      </c>
      <c r="E6" s="158">
        <v>52737</v>
      </c>
      <c r="F6" s="158">
        <v>296</v>
      </c>
      <c r="G6" s="158">
        <v>61</v>
      </c>
      <c r="H6" s="158">
        <v>64787</v>
      </c>
      <c r="I6" s="158">
        <v>296</v>
      </c>
    </row>
    <row r="7" spans="1:9" ht="13.5">
      <c r="A7" s="3"/>
      <c r="B7" s="30">
        <v>25</v>
      </c>
      <c r="C7" s="73"/>
      <c r="D7" s="157">
        <v>59</v>
      </c>
      <c r="E7" s="158">
        <v>55264</v>
      </c>
      <c r="F7" s="158">
        <v>295</v>
      </c>
      <c r="G7" s="158">
        <v>63</v>
      </c>
      <c r="H7" s="158">
        <v>64634</v>
      </c>
      <c r="I7" s="158">
        <v>295</v>
      </c>
    </row>
    <row r="8" spans="1:9" ht="13.5">
      <c r="A8" s="3"/>
      <c r="B8" s="30">
        <v>26</v>
      </c>
      <c r="C8" s="73"/>
      <c r="D8" s="157">
        <v>55</v>
      </c>
      <c r="E8" s="158">
        <v>55336</v>
      </c>
      <c r="F8" s="158">
        <v>295</v>
      </c>
      <c r="G8" s="158">
        <v>59</v>
      </c>
      <c r="H8" s="158">
        <v>63746</v>
      </c>
      <c r="I8" s="158">
        <v>295</v>
      </c>
    </row>
    <row r="9" spans="1:9" ht="14.25" thickBot="1">
      <c r="A9" s="162"/>
      <c r="B9" s="246">
        <v>27</v>
      </c>
      <c r="C9" s="264"/>
      <c r="D9" s="46">
        <v>48</v>
      </c>
      <c r="E9" s="46">
        <v>52915</v>
      </c>
      <c r="F9" s="46">
        <v>295</v>
      </c>
      <c r="G9" s="46">
        <v>75</v>
      </c>
      <c r="H9" s="46">
        <v>61404</v>
      </c>
      <c r="I9" s="46">
        <v>295</v>
      </c>
    </row>
    <row r="10" spans="1:9" ht="13.5">
      <c r="A10" s="267" t="s">
        <v>420</v>
      </c>
      <c r="B10" s="267"/>
      <c r="C10" s="267"/>
      <c r="D10" s="267"/>
      <c r="E10" s="267"/>
      <c r="F10" s="267"/>
      <c r="G10" s="267"/>
      <c r="H10" s="267"/>
      <c r="I10" s="187" t="s">
        <v>284</v>
      </c>
    </row>
    <row r="11" spans="1:9" ht="13.5">
      <c r="A11" s="2" t="s">
        <v>421</v>
      </c>
      <c r="B11" s="2"/>
      <c r="C11" s="172"/>
      <c r="D11" s="2"/>
      <c r="E11" s="2"/>
      <c r="F11" s="2"/>
      <c r="G11" s="2"/>
      <c r="H11" s="2"/>
      <c r="I11" s="2"/>
    </row>
    <row r="22" ht="15.75" customHeight="1"/>
    <row r="23" ht="15.75" customHeight="1"/>
    <row r="25" ht="13.5">
      <c r="E25" s="71"/>
    </row>
  </sheetData>
  <sheetProtection/>
  <mergeCells count="5">
    <mergeCell ref="A1:I1"/>
    <mergeCell ref="A2:I2"/>
    <mergeCell ref="A3:C4"/>
    <mergeCell ref="D3:F3"/>
    <mergeCell ref="G3:I3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9.00390625" defaultRowHeight="13.5"/>
  <cols>
    <col min="1" max="1" width="6.75390625" style="2" customWidth="1"/>
    <col min="2" max="2" width="3.75390625" style="2" customWidth="1"/>
    <col min="3" max="3" width="4.00390625" style="172" customWidth="1"/>
    <col min="4" max="5" width="35.75390625" style="2" customWidth="1"/>
    <col min="6" max="9" width="12.375" style="2" customWidth="1"/>
    <col min="10" max="16384" width="9.00390625" style="2" customWidth="1"/>
  </cols>
  <sheetData>
    <row r="1" spans="1:5" s="1" customFormat="1" ht="17.25" customHeight="1">
      <c r="A1" s="404" t="s">
        <v>422</v>
      </c>
      <c r="B1" s="404"/>
      <c r="C1" s="404"/>
      <c r="D1" s="404"/>
      <c r="E1" s="404"/>
    </row>
    <row r="2" spans="3:5" ht="14.25" customHeight="1" thickBot="1">
      <c r="C2" s="3"/>
      <c r="D2" s="4"/>
      <c r="E2" s="272" t="s">
        <v>185</v>
      </c>
    </row>
    <row r="3" spans="1:5" ht="13.5">
      <c r="A3" s="466" t="s">
        <v>353</v>
      </c>
      <c r="B3" s="552"/>
      <c r="C3" s="553"/>
      <c r="D3" s="275" t="s">
        <v>186</v>
      </c>
      <c r="E3" s="275" t="s">
        <v>187</v>
      </c>
    </row>
    <row r="4" spans="1:5" ht="15" customHeight="1">
      <c r="A4" s="168" t="s">
        <v>14</v>
      </c>
      <c r="B4" s="30">
        <v>23</v>
      </c>
      <c r="C4" s="72" t="s">
        <v>15</v>
      </c>
      <c r="D4" s="157">
        <v>163</v>
      </c>
      <c r="E4" s="217">
        <v>93539</v>
      </c>
    </row>
    <row r="5" spans="1:5" ht="15" customHeight="1">
      <c r="A5" s="3"/>
      <c r="B5" s="30">
        <v>24</v>
      </c>
      <c r="C5" s="159"/>
      <c r="D5" s="157">
        <v>156</v>
      </c>
      <c r="E5" s="217">
        <v>85641</v>
      </c>
    </row>
    <row r="6" spans="1:5" ht="15" customHeight="1">
      <c r="A6" s="3"/>
      <c r="B6" s="30">
        <v>25</v>
      </c>
      <c r="C6" s="159"/>
      <c r="D6" s="157">
        <v>152</v>
      </c>
      <c r="E6" s="217">
        <v>83181</v>
      </c>
    </row>
    <row r="7" spans="1:5" ht="15" customHeight="1">
      <c r="A7" s="3"/>
      <c r="B7" s="30">
        <v>26</v>
      </c>
      <c r="C7" s="159"/>
      <c r="D7" s="157">
        <v>150</v>
      </c>
      <c r="E7" s="217">
        <v>81387</v>
      </c>
    </row>
    <row r="8" spans="1:5" ht="15" customHeight="1" thickBot="1">
      <c r="A8" s="162"/>
      <c r="B8" s="246">
        <v>27</v>
      </c>
      <c r="C8" s="257"/>
      <c r="D8" s="272">
        <v>148</v>
      </c>
      <c r="E8" s="218">
        <v>80319</v>
      </c>
    </row>
    <row r="9" spans="1:5" s="166" customFormat="1" ht="15" customHeight="1">
      <c r="A9" s="2"/>
      <c r="B9" s="2"/>
      <c r="C9" s="2"/>
      <c r="D9" s="2"/>
      <c r="E9" s="139" t="s">
        <v>354</v>
      </c>
    </row>
    <row r="10" ht="13.5">
      <c r="C10" s="2"/>
    </row>
    <row r="11" ht="13.5">
      <c r="C11" s="2"/>
    </row>
    <row r="12" ht="13.5">
      <c r="C12" s="2"/>
    </row>
  </sheetData>
  <sheetProtection/>
  <mergeCells count="2">
    <mergeCell ref="A1:E1"/>
    <mergeCell ref="A3:C3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N1"/>
    </sheetView>
  </sheetViews>
  <sheetFormatPr defaultColWidth="9.00390625" defaultRowHeight="13.5"/>
  <cols>
    <col min="1" max="1" width="4.625" style="2" customWidth="1"/>
    <col min="2" max="2" width="2.875" style="2" customWidth="1"/>
    <col min="3" max="3" width="2.50390625" style="2" customWidth="1"/>
    <col min="4" max="4" width="8.125" style="2" customWidth="1"/>
    <col min="5" max="5" width="7.25390625" style="2" customWidth="1"/>
    <col min="6" max="6" width="6.375" style="2" customWidth="1"/>
    <col min="7" max="14" width="7.00390625" style="2" customWidth="1"/>
    <col min="15" max="16384" width="9.00390625" style="2" customWidth="1"/>
  </cols>
  <sheetData>
    <row r="1" spans="1:14" s="1" customFormat="1" ht="17.25">
      <c r="A1" s="404" t="s">
        <v>316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3:14" ht="10.5" customHeight="1" thickBo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3.5" customHeight="1">
      <c r="A3" s="391" t="s">
        <v>0</v>
      </c>
      <c r="B3" s="392"/>
      <c r="C3" s="393"/>
      <c r="D3" s="407" t="s">
        <v>3</v>
      </c>
      <c r="E3" s="398" t="s">
        <v>1</v>
      </c>
      <c r="F3" s="401" t="s">
        <v>2</v>
      </c>
      <c r="G3" s="405" t="s">
        <v>317</v>
      </c>
      <c r="H3" s="406"/>
      <c r="I3" s="406"/>
      <c r="J3" s="406"/>
      <c r="K3" s="406"/>
      <c r="L3" s="406"/>
      <c r="M3" s="406"/>
      <c r="N3" s="406"/>
    </row>
    <row r="4" spans="1:14" ht="12.75" customHeight="1">
      <c r="A4" s="394"/>
      <c r="B4" s="394"/>
      <c r="C4" s="395"/>
      <c r="D4" s="408"/>
      <c r="E4" s="399"/>
      <c r="F4" s="402"/>
      <c r="G4" s="306" t="s">
        <v>5</v>
      </c>
      <c r="H4" s="307" t="s">
        <v>6</v>
      </c>
      <c r="I4" s="308" t="s">
        <v>7</v>
      </c>
      <c r="J4" s="309" t="s">
        <v>8</v>
      </c>
      <c r="K4" s="309" t="s">
        <v>9</v>
      </c>
      <c r="L4" s="309" t="s">
        <v>10</v>
      </c>
      <c r="M4" s="309" t="s">
        <v>11</v>
      </c>
      <c r="N4" s="310" t="s">
        <v>12</v>
      </c>
    </row>
    <row r="5" spans="1:14" ht="12.75" customHeight="1">
      <c r="A5" s="396"/>
      <c r="B5" s="396"/>
      <c r="C5" s="397"/>
      <c r="D5" s="409"/>
      <c r="E5" s="400"/>
      <c r="F5" s="403"/>
      <c r="G5" s="59" t="s">
        <v>13</v>
      </c>
      <c r="H5" s="60" t="s">
        <v>13</v>
      </c>
      <c r="I5" s="311" t="s">
        <v>13</v>
      </c>
      <c r="J5" s="60" t="s">
        <v>13</v>
      </c>
      <c r="K5" s="60" t="s">
        <v>13</v>
      </c>
      <c r="L5" s="60" t="s">
        <v>13</v>
      </c>
      <c r="M5" s="60" t="s">
        <v>13</v>
      </c>
      <c r="N5" s="59" t="s">
        <v>13</v>
      </c>
    </row>
    <row r="6" spans="1:14" ht="13.5" customHeight="1">
      <c r="A6" s="133" t="s">
        <v>14</v>
      </c>
      <c r="B6" s="136">
        <v>22</v>
      </c>
      <c r="C6" s="130" t="s">
        <v>15</v>
      </c>
      <c r="D6" s="127">
        <v>2738</v>
      </c>
      <c r="E6" s="128">
        <v>3920</v>
      </c>
      <c r="F6" s="134">
        <v>11.5</v>
      </c>
      <c r="G6" s="128">
        <v>3577</v>
      </c>
      <c r="H6" s="128">
        <v>3359</v>
      </c>
      <c r="I6" s="128">
        <v>319</v>
      </c>
      <c r="J6" s="128">
        <v>355</v>
      </c>
      <c r="K6" s="128">
        <v>2027</v>
      </c>
      <c r="L6" s="129">
        <v>1</v>
      </c>
      <c r="M6" s="128">
        <v>123</v>
      </c>
      <c r="N6" s="128">
        <v>5</v>
      </c>
    </row>
    <row r="7" spans="1:14" ht="13.5" customHeight="1">
      <c r="A7" s="132"/>
      <c r="B7" s="136">
        <v>23</v>
      </c>
      <c r="C7" s="131"/>
      <c r="D7" s="127">
        <v>2925</v>
      </c>
      <c r="E7" s="128">
        <v>4181</v>
      </c>
      <c r="F7" s="134">
        <v>12.1</v>
      </c>
      <c r="G7" s="128">
        <v>3797</v>
      </c>
      <c r="H7" s="128">
        <v>3650</v>
      </c>
      <c r="I7" s="128">
        <v>312</v>
      </c>
      <c r="J7" s="128">
        <v>388</v>
      </c>
      <c r="K7" s="128">
        <v>2308</v>
      </c>
      <c r="L7" s="129">
        <v>1</v>
      </c>
      <c r="M7" s="128">
        <v>127</v>
      </c>
      <c r="N7" s="128">
        <v>4</v>
      </c>
    </row>
    <row r="8" spans="1:14" ht="13.5" customHeight="1">
      <c r="A8" s="132"/>
      <c r="B8" s="136">
        <v>24</v>
      </c>
      <c r="C8" s="131"/>
      <c r="D8" s="127">
        <v>3055</v>
      </c>
      <c r="E8" s="128">
        <v>4300</v>
      </c>
      <c r="F8" s="206">
        <v>12.4</v>
      </c>
      <c r="G8" s="128">
        <v>3859</v>
      </c>
      <c r="H8" s="128">
        <v>3760</v>
      </c>
      <c r="I8" s="128">
        <v>320</v>
      </c>
      <c r="J8" s="128">
        <v>438</v>
      </c>
      <c r="K8" s="128">
        <v>2557</v>
      </c>
      <c r="L8" s="129">
        <v>1</v>
      </c>
      <c r="M8" s="128">
        <v>115</v>
      </c>
      <c r="N8" s="128">
        <v>3</v>
      </c>
    </row>
    <row r="9" spans="1:14" ht="13.5" customHeight="1">
      <c r="A9" s="132"/>
      <c r="B9" s="137">
        <v>25</v>
      </c>
      <c r="C9" s="131"/>
      <c r="D9" s="127">
        <v>3143</v>
      </c>
      <c r="E9" s="128">
        <v>4416</v>
      </c>
      <c r="F9" s="134">
        <v>12.7</v>
      </c>
      <c r="G9" s="128">
        <v>3935</v>
      </c>
      <c r="H9" s="128">
        <v>3868</v>
      </c>
      <c r="I9" s="128">
        <v>325</v>
      </c>
      <c r="J9" s="128">
        <v>477</v>
      </c>
      <c r="K9" s="128">
        <v>2618</v>
      </c>
      <c r="L9" s="129">
        <v>1</v>
      </c>
      <c r="M9" s="128">
        <v>124</v>
      </c>
      <c r="N9" s="128">
        <v>4</v>
      </c>
    </row>
    <row r="10" spans="1:14" ht="13.5" customHeight="1" thickBot="1">
      <c r="A10" s="135"/>
      <c r="B10" s="268">
        <v>26</v>
      </c>
      <c r="C10" s="236"/>
      <c r="D10" s="237">
        <v>3242</v>
      </c>
      <c r="E10" s="237">
        <v>4508</v>
      </c>
      <c r="F10" s="238">
        <v>12.9</v>
      </c>
      <c r="G10" s="237">
        <v>4018</v>
      </c>
      <c r="H10" s="237">
        <v>3971</v>
      </c>
      <c r="I10" s="238">
        <v>312</v>
      </c>
      <c r="J10" s="238">
        <v>531</v>
      </c>
      <c r="K10" s="237">
        <v>2601</v>
      </c>
      <c r="L10" s="238">
        <v>1</v>
      </c>
      <c r="M10" s="238">
        <v>123</v>
      </c>
      <c r="N10" s="238">
        <v>3</v>
      </c>
    </row>
    <row r="11" spans="3:14" ht="13.5">
      <c r="C11" s="3"/>
      <c r="D11" s="7"/>
      <c r="E11" s="3"/>
      <c r="F11" s="3"/>
      <c r="G11" s="8"/>
      <c r="H11" s="8"/>
      <c r="I11" s="8"/>
      <c r="J11" s="8"/>
      <c r="K11" s="8"/>
      <c r="L11" s="390" t="s">
        <v>17</v>
      </c>
      <c r="M11" s="390"/>
      <c r="N11" s="390"/>
    </row>
    <row r="12" spans="3:13" ht="13.5">
      <c r="C12" s="9"/>
      <c r="D12" s="3"/>
      <c r="E12" s="10"/>
      <c r="F12" s="3"/>
      <c r="G12" s="3"/>
      <c r="H12" s="3"/>
      <c r="I12" s="3"/>
      <c r="J12" s="3"/>
      <c r="K12" s="3"/>
      <c r="L12" s="3"/>
      <c r="M12" s="3"/>
    </row>
    <row r="15" ht="13.5">
      <c r="H15" s="11"/>
    </row>
  </sheetData>
  <sheetProtection/>
  <mergeCells count="7">
    <mergeCell ref="L11:N11"/>
    <mergeCell ref="A3:C5"/>
    <mergeCell ref="E3:E5"/>
    <mergeCell ref="F3:F5"/>
    <mergeCell ref="A1:N1"/>
    <mergeCell ref="G3:N3"/>
    <mergeCell ref="D3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1"/>
    </sheetView>
  </sheetViews>
  <sheetFormatPr defaultColWidth="9.00390625" defaultRowHeight="13.5"/>
  <cols>
    <col min="1" max="1" width="5.25390625" style="2" customWidth="1"/>
    <col min="2" max="2" width="3.00390625" style="2" customWidth="1"/>
    <col min="3" max="3" width="2.75390625" style="2" customWidth="1"/>
    <col min="4" max="9" width="12.625" style="2" customWidth="1"/>
    <col min="10" max="16384" width="9.00390625" style="2" customWidth="1"/>
  </cols>
  <sheetData>
    <row r="1" spans="1:9" s="1" customFormat="1" ht="17.25">
      <c r="A1" s="404" t="s">
        <v>423</v>
      </c>
      <c r="B1" s="556"/>
      <c r="C1" s="556"/>
      <c r="D1" s="556"/>
      <c r="E1" s="556"/>
      <c r="F1" s="556"/>
      <c r="G1" s="556"/>
      <c r="H1" s="556"/>
      <c r="I1" s="556"/>
    </row>
    <row r="2" spans="1:9" ht="14.25" thickBot="1">
      <c r="A2" s="3"/>
      <c r="B2" s="3"/>
      <c r="C2" s="3"/>
      <c r="D2" s="3"/>
      <c r="E2" s="3"/>
      <c r="F2" s="3"/>
      <c r="G2" s="515" t="s">
        <v>185</v>
      </c>
      <c r="H2" s="515"/>
      <c r="I2" s="515"/>
    </row>
    <row r="3" spans="1:9" ht="15" customHeight="1">
      <c r="A3" s="473" t="s">
        <v>353</v>
      </c>
      <c r="B3" s="473"/>
      <c r="C3" s="474"/>
      <c r="D3" s="514" t="s">
        <v>186</v>
      </c>
      <c r="E3" s="514" t="s">
        <v>188</v>
      </c>
      <c r="F3" s="514" t="s">
        <v>189</v>
      </c>
      <c r="G3" s="524" t="s">
        <v>148</v>
      </c>
      <c r="H3" s="524"/>
      <c r="I3" s="479"/>
    </row>
    <row r="4" spans="1:9" ht="15" customHeight="1">
      <c r="A4" s="477"/>
      <c r="B4" s="477"/>
      <c r="C4" s="478"/>
      <c r="D4" s="471"/>
      <c r="E4" s="471"/>
      <c r="F4" s="471"/>
      <c r="G4" s="74" t="s">
        <v>186</v>
      </c>
      <c r="H4" s="74" t="s">
        <v>188</v>
      </c>
      <c r="I4" s="70" t="s">
        <v>189</v>
      </c>
    </row>
    <row r="5" spans="1:9" ht="15" customHeight="1">
      <c r="A5" s="159" t="s">
        <v>266</v>
      </c>
      <c r="B5" s="377">
        <v>23</v>
      </c>
      <c r="C5" s="159" t="s">
        <v>15</v>
      </c>
      <c r="D5" s="289">
        <v>37</v>
      </c>
      <c r="E5" s="80">
        <v>531</v>
      </c>
      <c r="F5" s="80">
        <v>3174</v>
      </c>
      <c r="G5" s="3">
        <v>20</v>
      </c>
      <c r="H5" s="3">
        <v>289</v>
      </c>
      <c r="I5" s="75">
        <v>1843</v>
      </c>
    </row>
    <row r="6" spans="1:9" ht="15" customHeight="1">
      <c r="A6" s="159" t="s">
        <v>424</v>
      </c>
      <c r="B6" s="377">
        <v>24</v>
      </c>
      <c r="C6" s="159"/>
      <c r="D6" s="289">
        <v>38</v>
      </c>
      <c r="E6" s="80">
        <v>535</v>
      </c>
      <c r="F6" s="80">
        <v>3232</v>
      </c>
      <c r="G6" s="3">
        <v>20</v>
      </c>
      <c r="H6" s="3">
        <v>286</v>
      </c>
      <c r="I6" s="75">
        <v>1836</v>
      </c>
    </row>
    <row r="7" spans="1:9" ht="15" customHeight="1">
      <c r="A7" s="159" t="s">
        <v>424</v>
      </c>
      <c r="B7" s="377">
        <v>25</v>
      </c>
      <c r="C7" s="159"/>
      <c r="D7" s="289">
        <v>40</v>
      </c>
      <c r="E7" s="80">
        <v>560</v>
      </c>
      <c r="F7" s="80">
        <v>3363</v>
      </c>
      <c r="G7" s="3">
        <v>20</v>
      </c>
      <c r="H7" s="3">
        <v>286</v>
      </c>
      <c r="I7" s="75">
        <v>1811</v>
      </c>
    </row>
    <row r="8" spans="1:9" s="166" customFormat="1" ht="15" customHeight="1">
      <c r="A8" s="159" t="s">
        <v>424</v>
      </c>
      <c r="B8" s="377">
        <v>26</v>
      </c>
      <c r="C8" s="159"/>
      <c r="D8" s="289">
        <v>42</v>
      </c>
      <c r="E8" s="80">
        <v>613</v>
      </c>
      <c r="F8" s="80">
        <v>3525</v>
      </c>
      <c r="G8" s="3">
        <v>20</v>
      </c>
      <c r="H8" s="3">
        <v>286</v>
      </c>
      <c r="I8" s="75">
        <v>1803</v>
      </c>
    </row>
    <row r="9" spans="1:9" ht="14.25" thickBot="1">
      <c r="A9" s="39" t="s">
        <v>424</v>
      </c>
      <c r="B9" s="378">
        <v>27</v>
      </c>
      <c r="C9" s="252"/>
      <c r="D9" s="290">
        <f>G9+D19+G19</f>
        <v>56</v>
      </c>
      <c r="E9" s="272">
        <v>778</v>
      </c>
      <c r="F9" s="46">
        <f>I9+F19+I19</f>
        <v>3977</v>
      </c>
      <c r="G9" s="182">
        <v>20</v>
      </c>
      <c r="H9" s="182">
        <v>283</v>
      </c>
      <c r="I9" s="265">
        <v>1779</v>
      </c>
    </row>
    <row r="10" spans="5:6" ht="13.5">
      <c r="E10" s="25"/>
      <c r="F10" s="167"/>
    </row>
    <row r="12" spans="1:9" ht="14.25" thickBot="1">
      <c r="A12" s="538" t="s">
        <v>425</v>
      </c>
      <c r="B12" s="554"/>
      <c r="C12" s="554"/>
      <c r="D12" s="457"/>
      <c r="E12" s="555"/>
      <c r="F12" s="375"/>
      <c r="G12" s="375"/>
      <c r="H12" s="375"/>
      <c r="I12" s="375"/>
    </row>
    <row r="13" spans="1:9" ht="13.5">
      <c r="A13" s="473" t="s">
        <v>353</v>
      </c>
      <c r="B13" s="473"/>
      <c r="C13" s="474"/>
      <c r="D13" s="467" t="s">
        <v>190</v>
      </c>
      <c r="E13" s="524"/>
      <c r="F13" s="479"/>
      <c r="G13" s="524" t="s">
        <v>426</v>
      </c>
      <c r="H13" s="524"/>
      <c r="I13" s="479"/>
    </row>
    <row r="14" spans="1:9" ht="13.5">
      <c r="A14" s="477"/>
      <c r="B14" s="477"/>
      <c r="C14" s="478"/>
      <c r="D14" s="376" t="s">
        <v>186</v>
      </c>
      <c r="E14" s="74" t="s">
        <v>188</v>
      </c>
      <c r="F14" s="70" t="s">
        <v>189</v>
      </c>
      <c r="G14" s="74" t="s">
        <v>186</v>
      </c>
      <c r="H14" s="74" t="s">
        <v>188</v>
      </c>
      <c r="I14" s="70" t="s">
        <v>189</v>
      </c>
    </row>
    <row r="15" spans="1:9" ht="13.5">
      <c r="A15" s="159" t="s">
        <v>266</v>
      </c>
      <c r="B15" s="377">
        <v>23</v>
      </c>
      <c r="C15" s="379" t="s">
        <v>15</v>
      </c>
      <c r="D15" s="3">
        <v>17</v>
      </c>
      <c r="E15" s="3">
        <v>242</v>
      </c>
      <c r="F15" s="76">
        <v>1331</v>
      </c>
      <c r="G15" s="25" t="s">
        <v>427</v>
      </c>
      <c r="H15" s="25" t="s">
        <v>427</v>
      </c>
      <c r="I15" s="380" t="s">
        <v>427</v>
      </c>
    </row>
    <row r="16" spans="1:9" ht="13.5">
      <c r="A16" s="159" t="s">
        <v>424</v>
      </c>
      <c r="B16" s="377">
        <v>24</v>
      </c>
      <c r="C16" s="379"/>
      <c r="D16" s="3">
        <v>18</v>
      </c>
      <c r="E16" s="3">
        <v>249</v>
      </c>
      <c r="F16" s="76">
        <v>1396</v>
      </c>
      <c r="G16" s="25" t="s">
        <v>427</v>
      </c>
      <c r="H16" s="25" t="s">
        <v>427</v>
      </c>
      <c r="I16" s="380" t="s">
        <v>427</v>
      </c>
    </row>
    <row r="17" spans="1:9" ht="13.5">
      <c r="A17" s="159" t="s">
        <v>424</v>
      </c>
      <c r="B17" s="377">
        <v>25</v>
      </c>
      <c r="C17" s="379"/>
      <c r="D17" s="3">
        <v>20</v>
      </c>
      <c r="E17" s="3">
        <v>274</v>
      </c>
      <c r="F17" s="76">
        <v>1552</v>
      </c>
      <c r="G17" s="25" t="s">
        <v>427</v>
      </c>
      <c r="H17" s="25" t="s">
        <v>427</v>
      </c>
      <c r="I17" s="380" t="s">
        <v>427</v>
      </c>
    </row>
    <row r="18" spans="1:9" ht="13.5">
      <c r="A18" s="159" t="s">
        <v>424</v>
      </c>
      <c r="B18" s="377">
        <v>26</v>
      </c>
      <c r="C18" s="379"/>
      <c r="D18" s="3">
        <v>22</v>
      </c>
      <c r="E18" s="3">
        <v>327</v>
      </c>
      <c r="F18" s="76">
        <v>1722</v>
      </c>
      <c r="G18" s="25" t="s">
        <v>427</v>
      </c>
      <c r="H18" s="25" t="s">
        <v>427</v>
      </c>
      <c r="I18" s="380" t="s">
        <v>427</v>
      </c>
    </row>
    <row r="19" spans="1:9" ht="14.25" thickBot="1">
      <c r="A19" s="39" t="s">
        <v>424</v>
      </c>
      <c r="B19" s="378">
        <v>27</v>
      </c>
      <c r="C19" s="257"/>
      <c r="D19" s="182">
        <v>26</v>
      </c>
      <c r="E19" s="182">
        <v>406</v>
      </c>
      <c r="F19" s="218">
        <v>2027</v>
      </c>
      <c r="G19" s="182">
        <v>10</v>
      </c>
      <c r="H19" s="182">
        <v>89</v>
      </c>
      <c r="I19" s="218">
        <v>171</v>
      </c>
    </row>
    <row r="20" spans="4:9" ht="13.5">
      <c r="D20" s="444"/>
      <c r="E20" s="444"/>
      <c r="F20" s="444"/>
      <c r="G20" s="390" t="s">
        <v>191</v>
      </c>
      <c r="H20" s="390"/>
      <c r="I20" s="390"/>
    </row>
    <row r="21" spans="1:7" ht="13.5">
      <c r="A21" s="544" t="s">
        <v>428</v>
      </c>
      <c r="B21" s="537"/>
      <c r="C21" s="537"/>
      <c r="D21" s="537"/>
      <c r="E21" s="537"/>
      <c r="F21" s="537"/>
      <c r="G21" s="537"/>
    </row>
  </sheetData>
  <sheetProtection/>
  <mergeCells count="15">
    <mergeCell ref="A1:I1"/>
    <mergeCell ref="G2:I2"/>
    <mergeCell ref="A3:C4"/>
    <mergeCell ref="D3:D4"/>
    <mergeCell ref="E3:E4"/>
    <mergeCell ref="F3:F4"/>
    <mergeCell ref="G3:I3"/>
    <mergeCell ref="A21:G21"/>
    <mergeCell ref="A12:C12"/>
    <mergeCell ref="D12:E12"/>
    <mergeCell ref="A13:C14"/>
    <mergeCell ref="D13:F13"/>
    <mergeCell ref="G13:I13"/>
    <mergeCell ref="D20:F20"/>
    <mergeCell ref="G20:I20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1"/>
    </sheetView>
  </sheetViews>
  <sheetFormatPr defaultColWidth="9.00390625" defaultRowHeight="13.5"/>
  <cols>
    <col min="1" max="1" width="2.625" style="2" customWidth="1"/>
    <col min="2" max="2" width="22.625" style="2" customWidth="1"/>
    <col min="3" max="4" width="8.625" style="2" customWidth="1"/>
    <col min="5" max="5" width="5.625" style="2" customWidth="1"/>
    <col min="6" max="6" width="2.625" style="2" customWidth="1"/>
    <col min="7" max="7" width="22.625" style="2" customWidth="1"/>
    <col min="8" max="9" width="8.625" style="2" customWidth="1"/>
    <col min="10" max="11" width="7.50390625" style="2" customWidth="1"/>
    <col min="12" max="12" width="8.125" style="2" customWidth="1"/>
    <col min="13" max="16384" width="9.00390625" style="2" customWidth="1"/>
  </cols>
  <sheetData>
    <row r="1" spans="1:9" s="1" customFormat="1" ht="17.25">
      <c r="A1" s="404" t="s">
        <v>429</v>
      </c>
      <c r="B1" s="404"/>
      <c r="C1" s="404"/>
      <c r="D1" s="404"/>
      <c r="E1" s="537"/>
      <c r="F1" s="537"/>
      <c r="G1" s="537"/>
      <c r="H1" s="537"/>
      <c r="I1" s="537"/>
    </row>
    <row r="2" spans="1:9" ht="14.25" thickBot="1">
      <c r="A2" s="3"/>
      <c r="B2" s="3"/>
      <c r="C2" s="515"/>
      <c r="D2" s="515"/>
      <c r="G2" s="515" t="s">
        <v>430</v>
      </c>
      <c r="H2" s="554"/>
      <c r="I2" s="554"/>
    </row>
    <row r="3" spans="1:9" ht="15" customHeight="1">
      <c r="A3" s="473" t="s">
        <v>58</v>
      </c>
      <c r="B3" s="474"/>
      <c r="C3" s="470" t="s">
        <v>188</v>
      </c>
      <c r="D3" s="470" t="s">
        <v>269</v>
      </c>
      <c r="F3" s="473" t="s">
        <v>58</v>
      </c>
      <c r="G3" s="474"/>
      <c r="H3" s="470" t="s">
        <v>188</v>
      </c>
      <c r="I3" s="470" t="s">
        <v>269</v>
      </c>
    </row>
    <row r="4" spans="1:9" ht="15" customHeight="1">
      <c r="A4" s="566"/>
      <c r="B4" s="567"/>
      <c r="C4" s="471"/>
      <c r="D4" s="471"/>
      <c r="F4" s="566"/>
      <c r="G4" s="567"/>
      <c r="H4" s="471"/>
      <c r="I4" s="471"/>
    </row>
    <row r="5" spans="1:9" ht="15" customHeight="1">
      <c r="A5" s="557" t="s">
        <v>4</v>
      </c>
      <c r="B5" s="558"/>
      <c r="C5" s="303">
        <v>778</v>
      </c>
      <c r="D5" s="299">
        <v>3977</v>
      </c>
      <c r="E5" s="1"/>
      <c r="F5" s="559" t="s">
        <v>190</v>
      </c>
      <c r="G5" s="78" t="s">
        <v>431</v>
      </c>
      <c r="H5" s="33">
        <v>11</v>
      </c>
      <c r="I5" s="33">
        <v>69</v>
      </c>
    </row>
    <row r="6" spans="1:9" ht="15" customHeight="1">
      <c r="A6" s="561" t="s">
        <v>148</v>
      </c>
      <c r="B6" s="77" t="s">
        <v>192</v>
      </c>
      <c r="C6" s="2">
        <v>15</v>
      </c>
      <c r="D6" s="2">
        <v>90</v>
      </c>
      <c r="F6" s="560"/>
      <c r="G6" s="78" t="s">
        <v>432</v>
      </c>
      <c r="H6" s="3">
        <v>13</v>
      </c>
      <c r="I6" s="3">
        <v>65</v>
      </c>
    </row>
    <row r="7" spans="1:9" ht="15" customHeight="1">
      <c r="A7" s="562"/>
      <c r="B7" s="78" t="s">
        <v>193</v>
      </c>
      <c r="C7" s="2">
        <v>14</v>
      </c>
      <c r="D7" s="2">
        <v>94</v>
      </c>
      <c r="F7" s="560"/>
      <c r="G7" s="78" t="s">
        <v>433</v>
      </c>
      <c r="H7" s="3">
        <v>18</v>
      </c>
      <c r="I7" s="3">
        <v>86</v>
      </c>
    </row>
    <row r="8" spans="1:9" ht="15" customHeight="1">
      <c r="A8" s="562"/>
      <c r="B8" s="78" t="s">
        <v>194</v>
      </c>
      <c r="C8" s="2">
        <v>16</v>
      </c>
      <c r="D8" s="2">
        <v>128</v>
      </c>
      <c r="F8" s="560"/>
      <c r="G8" s="79" t="s">
        <v>434</v>
      </c>
      <c r="H8" s="3">
        <v>15</v>
      </c>
      <c r="I8" s="3">
        <v>78</v>
      </c>
    </row>
    <row r="9" spans="1:9" s="23" customFormat="1" ht="15" customHeight="1">
      <c r="A9" s="562"/>
      <c r="B9" s="78" t="s">
        <v>195</v>
      </c>
      <c r="C9" s="2">
        <v>14</v>
      </c>
      <c r="D9" s="2">
        <v>79</v>
      </c>
      <c r="E9" s="2"/>
      <c r="F9" s="559" t="s">
        <v>426</v>
      </c>
      <c r="G9" s="78" t="s">
        <v>435</v>
      </c>
      <c r="H9" s="381">
        <v>9</v>
      </c>
      <c r="I9" s="3">
        <v>19</v>
      </c>
    </row>
    <row r="10" spans="1:9" ht="13.5">
      <c r="A10" s="562"/>
      <c r="B10" s="78" t="s">
        <v>33</v>
      </c>
      <c r="C10" s="2">
        <v>12</v>
      </c>
      <c r="D10" s="2">
        <v>86</v>
      </c>
      <c r="F10" s="564"/>
      <c r="G10" s="78" t="s">
        <v>436</v>
      </c>
      <c r="H10" s="3">
        <v>8</v>
      </c>
      <c r="I10" s="3">
        <v>19</v>
      </c>
    </row>
    <row r="11" spans="1:9" ht="13.5">
      <c r="A11" s="562"/>
      <c r="B11" s="78" t="s">
        <v>196</v>
      </c>
      <c r="C11" s="2">
        <v>13</v>
      </c>
      <c r="D11" s="2">
        <v>94</v>
      </c>
      <c r="F11" s="564"/>
      <c r="G11" s="78" t="s">
        <v>437</v>
      </c>
      <c r="H11" s="3">
        <v>9</v>
      </c>
      <c r="I11" s="3">
        <v>19</v>
      </c>
    </row>
    <row r="12" spans="1:9" ht="13.5">
      <c r="A12" s="562"/>
      <c r="B12" s="78" t="s">
        <v>32</v>
      </c>
      <c r="C12" s="2">
        <v>16</v>
      </c>
      <c r="D12" s="2">
        <v>92</v>
      </c>
      <c r="F12" s="564"/>
      <c r="G12" s="78" t="s">
        <v>438</v>
      </c>
      <c r="H12" s="3">
        <v>4</v>
      </c>
      <c r="I12" s="3">
        <v>11</v>
      </c>
    </row>
    <row r="13" spans="1:9" ht="13.5">
      <c r="A13" s="562"/>
      <c r="B13" s="78" t="s">
        <v>28</v>
      </c>
      <c r="C13" s="2">
        <v>9</v>
      </c>
      <c r="D13" s="2">
        <v>50</v>
      </c>
      <c r="F13" s="564"/>
      <c r="G13" s="382" t="s">
        <v>439</v>
      </c>
      <c r="H13" s="3">
        <v>10</v>
      </c>
      <c r="I13" s="3">
        <v>17</v>
      </c>
    </row>
    <row r="14" spans="1:9" ht="13.5">
      <c r="A14" s="562"/>
      <c r="B14" s="78" t="s">
        <v>197</v>
      </c>
      <c r="C14" s="2">
        <v>18</v>
      </c>
      <c r="D14" s="2">
        <v>99</v>
      </c>
      <c r="F14" s="564"/>
      <c r="G14" s="78" t="s">
        <v>440</v>
      </c>
      <c r="H14" s="3">
        <v>7</v>
      </c>
      <c r="I14" s="3">
        <v>18</v>
      </c>
    </row>
    <row r="15" spans="1:9" ht="13.5">
      <c r="A15" s="562"/>
      <c r="B15" s="78" t="s">
        <v>198</v>
      </c>
      <c r="C15" s="2">
        <v>13</v>
      </c>
      <c r="D15" s="2">
        <v>94</v>
      </c>
      <c r="F15" s="564"/>
      <c r="G15" s="78" t="s">
        <v>441</v>
      </c>
      <c r="H15" s="3">
        <v>7</v>
      </c>
      <c r="I15" s="3">
        <v>19</v>
      </c>
    </row>
    <row r="16" spans="1:9" ht="13.5">
      <c r="A16" s="562"/>
      <c r="B16" s="78" t="s">
        <v>30</v>
      </c>
      <c r="C16" s="2">
        <v>14</v>
      </c>
      <c r="D16" s="2">
        <v>92</v>
      </c>
      <c r="F16" s="564"/>
      <c r="G16" s="383" t="s">
        <v>442</v>
      </c>
      <c r="H16" s="3">
        <v>9</v>
      </c>
      <c r="I16" s="3">
        <v>12</v>
      </c>
    </row>
    <row r="17" spans="1:9" ht="13.5">
      <c r="A17" s="562"/>
      <c r="B17" s="78" t="s">
        <v>199</v>
      </c>
      <c r="C17" s="2">
        <v>16</v>
      </c>
      <c r="D17" s="2">
        <v>112</v>
      </c>
      <c r="F17" s="564"/>
      <c r="G17" s="78" t="s">
        <v>443</v>
      </c>
      <c r="H17" s="3">
        <v>8</v>
      </c>
      <c r="I17" s="3">
        <v>19</v>
      </c>
    </row>
    <row r="18" spans="1:9" ht="14.25" thickBot="1">
      <c r="A18" s="562"/>
      <c r="B18" s="78" t="s">
        <v>200</v>
      </c>
      <c r="C18" s="2">
        <v>13</v>
      </c>
      <c r="D18" s="2">
        <v>93</v>
      </c>
      <c r="F18" s="564"/>
      <c r="G18" s="81" t="s">
        <v>444</v>
      </c>
      <c r="H18" s="4">
        <v>18</v>
      </c>
      <c r="I18" s="4">
        <v>18</v>
      </c>
    </row>
    <row r="19" spans="1:9" ht="13.5">
      <c r="A19" s="562"/>
      <c r="B19" s="78" t="s">
        <v>117</v>
      </c>
      <c r="C19" s="2">
        <v>11</v>
      </c>
      <c r="D19" s="2">
        <v>70</v>
      </c>
      <c r="F19" s="384"/>
      <c r="G19" s="172"/>
      <c r="H19" s="565" t="s">
        <v>270</v>
      </c>
      <c r="I19" s="565"/>
    </row>
    <row r="20" spans="1:6" ht="13.5">
      <c r="A20" s="562"/>
      <c r="B20" s="78" t="s">
        <v>201</v>
      </c>
      <c r="C20" s="2">
        <v>15</v>
      </c>
      <c r="D20" s="2">
        <v>92</v>
      </c>
      <c r="F20" s="385"/>
    </row>
    <row r="21" spans="1:6" ht="13.5">
      <c r="A21" s="562"/>
      <c r="B21" s="78" t="s">
        <v>202</v>
      </c>
      <c r="C21" s="2">
        <v>18</v>
      </c>
      <c r="D21" s="2">
        <v>118</v>
      </c>
      <c r="F21" s="385"/>
    </row>
    <row r="22" spans="1:6" ht="13.5">
      <c r="A22" s="562"/>
      <c r="B22" s="78" t="s">
        <v>203</v>
      </c>
      <c r="C22" s="2">
        <v>13</v>
      </c>
      <c r="D22" s="2">
        <v>91</v>
      </c>
      <c r="F22" s="385"/>
    </row>
    <row r="23" spans="1:6" ht="13.5">
      <c r="A23" s="562"/>
      <c r="B23" s="78" t="s">
        <v>204</v>
      </c>
      <c r="C23" s="2">
        <v>13</v>
      </c>
      <c r="D23" s="2">
        <v>88</v>
      </c>
      <c r="F23" s="385"/>
    </row>
    <row r="24" spans="1:6" ht="13.5">
      <c r="A24" s="562"/>
      <c r="B24" s="78" t="s">
        <v>205</v>
      </c>
      <c r="C24" s="2">
        <v>14</v>
      </c>
      <c r="D24" s="2">
        <v>55</v>
      </c>
      <c r="F24" s="385"/>
    </row>
    <row r="25" spans="1:6" ht="13.5">
      <c r="A25" s="563"/>
      <c r="B25" s="79" t="s">
        <v>206</v>
      </c>
      <c r="C25" s="3">
        <v>16</v>
      </c>
      <c r="D25" s="3">
        <v>62</v>
      </c>
      <c r="F25" s="385"/>
    </row>
    <row r="26" spans="1:6" ht="13.5">
      <c r="A26" s="559" t="s">
        <v>190</v>
      </c>
      <c r="B26" s="77" t="s">
        <v>207</v>
      </c>
      <c r="C26" s="2">
        <v>19</v>
      </c>
      <c r="D26" s="2">
        <v>93</v>
      </c>
      <c r="F26" s="385"/>
    </row>
    <row r="27" spans="1:6" ht="13.5">
      <c r="A27" s="560"/>
      <c r="B27" s="78" t="s">
        <v>208</v>
      </c>
      <c r="C27" s="2">
        <v>13</v>
      </c>
      <c r="D27" s="2">
        <v>68</v>
      </c>
      <c r="F27" s="385"/>
    </row>
    <row r="28" spans="1:6" ht="13.5">
      <c r="A28" s="560"/>
      <c r="B28" s="78" t="s">
        <v>209</v>
      </c>
      <c r="C28" s="2">
        <v>16</v>
      </c>
      <c r="D28" s="2">
        <v>132</v>
      </c>
      <c r="F28" s="385"/>
    </row>
    <row r="29" spans="1:6" ht="13.5">
      <c r="A29" s="560"/>
      <c r="B29" s="78" t="s">
        <v>210</v>
      </c>
      <c r="C29" s="2">
        <v>9</v>
      </c>
      <c r="D29" s="2">
        <v>87</v>
      </c>
      <c r="F29" s="385"/>
    </row>
    <row r="30" spans="1:6" ht="13.5">
      <c r="A30" s="560"/>
      <c r="B30" s="78" t="s">
        <v>211</v>
      </c>
      <c r="C30" s="2">
        <v>16</v>
      </c>
      <c r="D30" s="2">
        <v>99</v>
      </c>
      <c r="F30" s="385"/>
    </row>
    <row r="31" spans="1:6" ht="13.5">
      <c r="A31" s="560"/>
      <c r="B31" s="78" t="s">
        <v>212</v>
      </c>
      <c r="C31" s="2">
        <v>13</v>
      </c>
      <c r="D31" s="2">
        <v>67</v>
      </c>
      <c r="F31" s="385"/>
    </row>
    <row r="32" spans="1:6" ht="13.5">
      <c r="A32" s="560"/>
      <c r="B32" s="78" t="s">
        <v>213</v>
      </c>
      <c r="C32" s="2">
        <v>16</v>
      </c>
      <c r="D32" s="2">
        <v>69</v>
      </c>
      <c r="F32" s="385"/>
    </row>
    <row r="33" spans="1:6" ht="13.5">
      <c r="A33" s="560"/>
      <c r="B33" s="78" t="s">
        <v>214</v>
      </c>
      <c r="C33" s="2">
        <v>17</v>
      </c>
      <c r="D33" s="2">
        <v>106</v>
      </c>
      <c r="F33" s="385"/>
    </row>
    <row r="34" spans="1:6" ht="13.5">
      <c r="A34" s="560"/>
      <c r="B34" s="78" t="s">
        <v>215</v>
      </c>
      <c r="C34" s="2">
        <v>17</v>
      </c>
      <c r="D34" s="2">
        <v>62</v>
      </c>
      <c r="F34" s="385"/>
    </row>
    <row r="35" spans="1:6" ht="13.5">
      <c r="A35" s="560"/>
      <c r="B35" s="78" t="s">
        <v>27</v>
      </c>
      <c r="C35" s="2">
        <v>14</v>
      </c>
      <c r="D35" s="2">
        <v>80</v>
      </c>
      <c r="F35" s="385"/>
    </row>
    <row r="36" spans="1:6" ht="13.5">
      <c r="A36" s="560"/>
      <c r="B36" s="78" t="s">
        <v>216</v>
      </c>
      <c r="C36" s="2">
        <v>16</v>
      </c>
      <c r="D36" s="2">
        <v>70</v>
      </c>
      <c r="F36" s="385"/>
    </row>
    <row r="37" spans="1:6" ht="13.5">
      <c r="A37" s="560"/>
      <c r="B37" s="78" t="s">
        <v>217</v>
      </c>
      <c r="C37" s="2">
        <v>16</v>
      </c>
      <c r="D37" s="2">
        <v>74</v>
      </c>
      <c r="F37" s="385"/>
    </row>
    <row r="38" spans="1:6" ht="13.5">
      <c r="A38" s="560"/>
      <c r="B38" s="78" t="s">
        <v>445</v>
      </c>
      <c r="C38" s="2">
        <v>16</v>
      </c>
      <c r="D38" s="2">
        <v>64</v>
      </c>
      <c r="F38" s="385"/>
    </row>
    <row r="39" spans="1:6" ht="13.5">
      <c r="A39" s="560"/>
      <c r="B39" s="78" t="s">
        <v>268</v>
      </c>
      <c r="C39" s="2">
        <v>15</v>
      </c>
      <c r="D39" s="2">
        <v>68</v>
      </c>
      <c r="F39" s="385"/>
    </row>
    <row r="40" spans="1:6" ht="13.5">
      <c r="A40" s="560"/>
      <c r="B40" s="78" t="s">
        <v>267</v>
      </c>
      <c r="C40" s="2">
        <v>12</v>
      </c>
      <c r="D40" s="2">
        <v>62</v>
      </c>
      <c r="F40" s="385"/>
    </row>
    <row r="41" spans="1:6" ht="13.5">
      <c r="A41" s="560"/>
      <c r="B41" s="78" t="s">
        <v>446</v>
      </c>
      <c r="C41" s="2">
        <v>17</v>
      </c>
      <c r="D41" s="2">
        <v>93</v>
      </c>
      <c r="F41" s="385"/>
    </row>
    <row r="42" spans="1:4" ht="13.5">
      <c r="A42" s="560"/>
      <c r="B42" s="78" t="s">
        <v>447</v>
      </c>
      <c r="C42" s="2">
        <v>18</v>
      </c>
      <c r="D42" s="2">
        <v>100</v>
      </c>
    </row>
    <row r="43" spans="1:4" ht="13.5">
      <c r="A43" s="560"/>
      <c r="B43" s="78" t="s">
        <v>448</v>
      </c>
      <c r="C43" s="2">
        <v>4</v>
      </c>
      <c r="D43" s="2">
        <v>14</v>
      </c>
    </row>
    <row r="44" spans="1:4" ht="13.5">
      <c r="A44" s="560"/>
      <c r="B44" s="78" t="s">
        <v>449</v>
      </c>
      <c r="C44" s="2">
        <v>14</v>
      </c>
      <c r="D44" s="2">
        <v>60</v>
      </c>
    </row>
    <row r="45" spans="1:4" ht="13.5">
      <c r="A45" s="560"/>
      <c r="B45" s="78" t="s">
        <v>357</v>
      </c>
      <c r="C45" s="2">
        <v>18</v>
      </c>
      <c r="D45" s="2">
        <v>64</v>
      </c>
    </row>
    <row r="46" spans="1:4" ht="13.5">
      <c r="A46" s="560"/>
      <c r="B46" s="78" t="s">
        <v>358</v>
      </c>
      <c r="C46" s="3">
        <v>20</v>
      </c>
      <c r="D46" s="3">
        <v>71</v>
      </c>
    </row>
    <row r="47" spans="1:4" ht="13.5">
      <c r="A47" s="560"/>
      <c r="B47" s="78" t="s">
        <v>359</v>
      </c>
      <c r="C47" s="3">
        <v>15</v>
      </c>
      <c r="D47" s="3">
        <v>65</v>
      </c>
    </row>
    <row r="48" spans="1:4" ht="14.25" thickBot="1">
      <c r="A48" s="560"/>
      <c r="B48" s="78" t="s">
        <v>450</v>
      </c>
      <c r="C48" s="3">
        <v>18</v>
      </c>
      <c r="D48" s="3">
        <v>61</v>
      </c>
    </row>
    <row r="49" spans="1:4" ht="13.5">
      <c r="A49" s="384"/>
      <c r="B49" s="7"/>
      <c r="C49" s="7"/>
      <c r="D49" s="7"/>
    </row>
  </sheetData>
  <sheetProtection/>
  <mergeCells count="15">
    <mergeCell ref="A1:I1"/>
    <mergeCell ref="C2:D2"/>
    <mergeCell ref="G2:I2"/>
    <mergeCell ref="A3:B4"/>
    <mergeCell ref="C3:C4"/>
    <mergeCell ref="F3:G4"/>
    <mergeCell ref="H3:H4"/>
    <mergeCell ref="I3:I4"/>
    <mergeCell ref="D3:D4"/>
    <mergeCell ref="A5:B5"/>
    <mergeCell ref="F5:F8"/>
    <mergeCell ref="A6:A25"/>
    <mergeCell ref="F9:F18"/>
    <mergeCell ref="H19:I19"/>
    <mergeCell ref="A26:A48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1">
      <selection activeCell="A1" sqref="A1:I1"/>
    </sheetView>
  </sheetViews>
  <sheetFormatPr defaultColWidth="6.75390625" defaultRowHeight="13.5"/>
  <cols>
    <col min="1" max="1" width="2.625" style="2" customWidth="1"/>
    <col min="2" max="2" width="16.625" style="2" customWidth="1"/>
    <col min="3" max="3" width="10.625" style="2" customWidth="1"/>
    <col min="4" max="9" width="9.625" style="2" customWidth="1"/>
    <col min="10" max="246" width="9.00390625" style="2" customWidth="1"/>
    <col min="247" max="247" width="3.125" style="2" customWidth="1"/>
    <col min="248" max="248" width="10.75390625" style="2" customWidth="1"/>
    <col min="249" max="249" width="6.75390625" style="2" customWidth="1"/>
    <col min="250" max="250" width="7.375" style="2" bestFit="1" customWidth="1"/>
    <col min="251" max="254" width="4.375" style="2" customWidth="1"/>
    <col min="255" max="255" width="7.375" style="2" bestFit="1" customWidth="1"/>
    <col min="256" max="16384" width="6.75390625" style="2" customWidth="1"/>
  </cols>
  <sheetData>
    <row r="1" spans="1:9" s="1" customFormat="1" ht="20.25" customHeight="1">
      <c r="A1" s="440" t="s">
        <v>451</v>
      </c>
      <c r="B1" s="440"/>
      <c r="C1" s="440"/>
      <c r="D1" s="440"/>
      <c r="E1" s="440"/>
      <c r="F1" s="440"/>
      <c r="G1" s="440"/>
      <c r="H1" s="440"/>
      <c r="I1" s="440"/>
    </row>
    <row r="2" spans="1:9" ht="18" customHeight="1" thickBot="1">
      <c r="A2" s="292" t="s">
        <v>238</v>
      </c>
      <c r="B2" s="292"/>
      <c r="C2" s="292"/>
      <c r="D2" s="292"/>
      <c r="E2" s="292"/>
      <c r="F2" s="292"/>
      <c r="G2" s="292"/>
      <c r="H2" s="292"/>
      <c r="I2" s="292"/>
    </row>
    <row r="3" spans="1:9" ht="22.5" customHeight="1">
      <c r="A3" s="473" t="s">
        <v>58</v>
      </c>
      <c r="B3" s="473"/>
      <c r="C3" s="474"/>
      <c r="D3" s="524" t="s">
        <v>230</v>
      </c>
      <c r="E3" s="524"/>
      <c r="F3" s="524"/>
      <c r="G3" s="524" t="s">
        <v>231</v>
      </c>
      <c r="H3" s="524"/>
      <c r="I3" s="479"/>
    </row>
    <row r="4" spans="1:9" ht="13.5" customHeight="1">
      <c r="A4" s="477"/>
      <c r="B4" s="477"/>
      <c r="C4" s="478"/>
      <c r="D4" s="74" t="s">
        <v>277</v>
      </c>
      <c r="E4" s="74" t="s">
        <v>355</v>
      </c>
      <c r="F4" s="74" t="s">
        <v>356</v>
      </c>
      <c r="G4" s="74" t="s">
        <v>277</v>
      </c>
      <c r="H4" s="74" t="s">
        <v>355</v>
      </c>
      <c r="I4" s="304" t="s">
        <v>356</v>
      </c>
    </row>
    <row r="5" spans="1:9" ht="13.5" customHeight="1">
      <c r="A5" s="584" t="s">
        <v>4</v>
      </c>
      <c r="B5" s="584"/>
      <c r="C5" s="585"/>
      <c r="D5" s="297">
        <v>96664</v>
      </c>
      <c r="E5" s="297">
        <v>91235</v>
      </c>
      <c r="F5" s="298">
        <v>92789</v>
      </c>
      <c r="G5" s="297">
        <v>30649</v>
      </c>
      <c r="H5" s="297">
        <v>31609</v>
      </c>
      <c r="I5" s="299">
        <v>30200</v>
      </c>
    </row>
    <row r="6" spans="1:9" s="1" customFormat="1" ht="21.75" customHeight="1">
      <c r="A6" s="138"/>
      <c r="B6" s="545" t="s">
        <v>218</v>
      </c>
      <c r="C6" s="578"/>
      <c r="D6" s="158">
        <v>41966</v>
      </c>
      <c r="E6" s="158">
        <v>41023</v>
      </c>
      <c r="F6" s="158">
        <v>41853</v>
      </c>
      <c r="G6" s="158">
        <v>10718</v>
      </c>
      <c r="H6" s="158">
        <v>10060</v>
      </c>
      <c r="I6" s="266">
        <v>9101</v>
      </c>
    </row>
    <row r="7" spans="1:9" ht="16.5" customHeight="1">
      <c r="A7" s="138"/>
      <c r="B7" s="545" t="s">
        <v>240</v>
      </c>
      <c r="C7" s="578"/>
      <c r="D7" s="158">
        <v>14609</v>
      </c>
      <c r="E7" s="158">
        <v>12771</v>
      </c>
      <c r="F7" s="158">
        <v>11667</v>
      </c>
      <c r="G7" s="158">
        <v>6253</v>
      </c>
      <c r="H7" s="158">
        <v>7624</v>
      </c>
      <c r="I7" s="266">
        <v>7286</v>
      </c>
    </row>
    <row r="8" spans="1:9" ht="16.5" customHeight="1">
      <c r="A8" s="138"/>
      <c r="B8" s="545" t="s">
        <v>219</v>
      </c>
      <c r="C8" s="578"/>
      <c r="D8" s="158">
        <v>7179</v>
      </c>
      <c r="E8" s="158">
        <v>6928</v>
      </c>
      <c r="F8" s="158">
        <v>7086</v>
      </c>
      <c r="G8" s="158">
        <v>579</v>
      </c>
      <c r="H8" s="158">
        <v>610</v>
      </c>
      <c r="I8" s="266">
        <v>608</v>
      </c>
    </row>
    <row r="9" spans="1:9" ht="16.5" customHeight="1">
      <c r="A9" s="138"/>
      <c r="B9" s="545" t="s">
        <v>232</v>
      </c>
      <c r="C9" s="578"/>
      <c r="D9" s="158">
        <v>3857</v>
      </c>
      <c r="E9" s="158">
        <v>3892</v>
      </c>
      <c r="F9" s="158">
        <v>4201</v>
      </c>
      <c r="G9" s="158">
        <v>59</v>
      </c>
      <c r="H9" s="158">
        <v>43</v>
      </c>
      <c r="I9" s="266">
        <v>70</v>
      </c>
    </row>
    <row r="10" spans="1:9" ht="16.5" customHeight="1">
      <c r="A10" s="138"/>
      <c r="B10" s="545" t="s">
        <v>233</v>
      </c>
      <c r="C10" s="578"/>
      <c r="D10" s="158">
        <v>1711</v>
      </c>
      <c r="E10" s="158">
        <v>1377</v>
      </c>
      <c r="F10" s="158">
        <v>1677</v>
      </c>
      <c r="G10" s="158">
        <v>2198</v>
      </c>
      <c r="H10" s="158">
        <v>1797</v>
      </c>
      <c r="I10" s="266">
        <v>1785</v>
      </c>
    </row>
    <row r="11" spans="1:9" ht="16.5" customHeight="1">
      <c r="A11" s="138"/>
      <c r="B11" s="545" t="s">
        <v>234</v>
      </c>
      <c r="C11" s="578"/>
      <c r="D11" s="158">
        <v>3618</v>
      </c>
      <c r="E11" s="158">
        <v>3802</v>
      </c>
      <c r="F11" s="158">
        <v>3679</v>
      </c>
      <c r="G11" s="158">
        <v>1465</v>
      </c>
      <c r="H11" s="158">
        <v>1377</v>
      </c>
      <c r="I11" s="266">
        <v>2110</v>
      </c>
    </row>
    <row r="12" spans="1:9" ht="16.5" customHeight="1">
      <c r="A12" s="138"/>
      <c r="B12" s="545" t="s">
        <v>220</v>
      </c>
      <c r="C12" s="578"/>
      <c r="D12" s="158">
        <v>1318</v>
      </c>
      <c r="E12" s="158">
        <v>1027</v>
      </c>
      <c r="F12" s="158">
        <v>810</v>
      </c>
      <c r="G12" s="158">
        <v>304</v>
      </c>
      <c r="H12" s="158">
        <v>379</v>
      </c>
      <c r="I12" s="266">
        <v>381</v>
      </c>
    </row>
    <row r="13" spans="1:9" ht="16.5" customHeight="1">
      <c r="A13" s="138"/>
      <c r="B13" s="545" t="s">
        <v>221</v>
      </c>
      <c r="C13" s="578"/>
      <c r="D13" s="158">
        <v>16715</v>
      </c>
      <c r="E13" s="158">
        <v>15501</v>
      </c>
      <c r="F13" s="158">
        <v>16846</v>
      </c>
      <c r="G13" s="158">
        <v>1984</v>
      </c>
      <c r="H13" s="158">
        <v>1828</v>
      </c>
      <c r="I13" s="266">
        <v>1990</v>
      </c>
    </row>
    <row r="14" spans="1:9" ht="16.5" customHeight="1">
      <c r="A14" s="138"/>
      <c r="B14" s="545" t="s">
        <v>222</v>
      </c>
      <c r="C14" s="578"/>
      <c r="D14" s="158">
        <v>3396</v>
      </c>
      <c r="E14" s="158">
        <v>3144</v>
      </c>
      <c r="F14" s="158">
        <v>3219</v>
      </c>
      <c r="G14" s="158">
        <v>4328</v>
      </c>
      <c r="H14" s="158">
        <v>4703</v>
      </c>
      <c r="I14" s="266">
        <v>4484</v>
      </c>
    </row>
    <row r="15" spans="1:9" ht="16.5" customHeight="1">
      <c r="A15" s="138"/>
      <c r="B15" s="545" t="s">
        <v>223</v>
      </c>
      <c r="C15" s="578"/>
      <c r="D15" s="158">
        <v>1571</v>
      </c>
      <c r="E15" s="158">
        <v>1507</v>
      </c>
      <c r="F15" s="158">
        <v>1751</v>
      </c>
      <c r="G15" s="158">
        <v>341</v>
      </c>
      <c r="H15" s="158">
        <v>369</v>
      </c>
      <c r="I15" s="266">
        <v>303</v>
      </c>
    </row>
    <row r="16" spans="1:9" ht="16.5" customHeight="1">
      <c r="A16" s="138"/>
      <c r="B16" s="545" t="s">
        <v>264</v>
      </c>
      <c r="C16" s="578"/>
      <c r="D16" s="158">
        <v>724</v>
      </c>
      <c r="E16" s="158">
        <v>263</v>
      </c>
      <c r="F16" s="158" t="s">
        <v>279</v>
      </c>
      <c r="G16" s="158">
        <v>79</v>
      </c>
      <c r="H16" s="158">
        <v>47</v>
      </c>
      <c r="I16" s="266">
        <v>40</v>
      </c>
    </row>
    <row r="17" spans="1:9" ht="16.5" customHeight="1">
      <c r="A17" s="138"/>
      <c r="B17" s="545" t="s">
        <v>263</v>
      </c>
      <c r="C17" s="578"/>
      <c r="D17" s="158" t="s">
        <v>16</v>
      </c>
      <c r="E17" s="158" t="s">
        <v>16</v>
      </c>
      <c r="F17" s="158" t="s">
        <v>279</v>
      </c>
      <c r="G17" s="158">
        <v>2070</v>
      </c>
      <c r="H17" s="158">
        <v>2514</v>
      </c>
      <c r="I17" s="266">
        <v>1820</v>
      </c>
    </row>
    <row r="18" spans="1:9" ht="16.5" customHeight="1">
      <c r="A18" s="138"/>
      <c r="B18" s="545" t="s">
        <v>228</v>
      </c>
      <c r="C18" s="578"/>
      <c r="D18" s="158" t="s">
        <v>16</v>
      </c>
      <c r="E18" s="158" t="s">
        <v>16</v>
      </c>
      <c r="F18" s="158" t="s">
        <v>279</v>
      </c>
      <c r="G18" s="158">
        <v>157</v>
      </c>
      <c r="H18" s="158">
        <v>146</v>
      </c>
      <c r="I18" s="266">
        <v>117</v>
      </c>
    </row>
    <row r="19" spans="1:9" ht="16.5" customHeight="1" thickBot="1">
      <c r="A19" s="182"/>
      <c r="B19" s="543" t="s">
        <v>229</v>
      </c>
      <c r="C19" s="583"/>
      <c r="D19" s="46" t="s">
        <v>16</v>
      </c>
      <c r="E19" s="46" t="s">
        <v>16</v>
      </c>
      <c r="F19" s="46" t="s">
        <v>279</v>
      </c>
      <c r="G19" s="46">
        <v>114</v>
      </c>
      <c r="H19" s="46">
        <v>112</v>
      </c>
      <c r="I19" s="46">
        <v>105</v>
      </c>
    </row>
    <row r="20" spans="1:9" ht="16.5" customHeight="1">
      <c r="A20" s="291" t="s">
        <v>224</v>
      </c>
      <c r="B20" s="291"/>
      <c r="C20" s="291"/>
      <c r="D20" s="291"/>
      <c r="E20" s="291"/>
      <c r="F20" s="291"/>
      <c r="G20" s="138"/>
      <c r="H20" s="138"/>
      <c r="I20" s="138"/>
    </row>
    <row r="21" spans="1:9" ht="16.5" customHeight="1">
      <c r="A21" s="138"/>
      <c r="B21" s="282"/>
      <c r="C21" s="282"/>
      <c r="D21" s="282"/>
      <c r="E21" s="282"/>
      <c r="F21" s="282"/>
      <c r="G21" s="138"/>
      <c r="H21" s="138"/>
      <c r="I21" s="138"/>
    </row>
    <row r="22" spans="1:9" ht="16.5" customHeight="1" thickBot="1">
      <c r="A22" s="293" t="s">
        <v>239</v>
      </c>
      <c r="B22" s="293"/>
      <c r="C22" s="293"/>
      <c r="D22" s="293"/>
      <c r="E22" s="33"/>
      <c r="F22" s="33"/>
      <c r="G22" s="33"/>
      <c r="H22" s="33"/>
      <c r="I22" s="33"/>
    </row>
    <row r="23" spans="1:9" ht="16.5" customHeight="1">
      <c r="A23" s="473" t="s">
        <v>58</v>
      </c>
      <c r="B23" s="473"/>
      <c r="C23" s="474"/>
      <c r="D23" s="524" t="s">
        <v>230</v>
      </c>
      <c r="E23" s="524"/>
      <c r="F23" s="524"/>
      <c r="G23" s="524" t="s">
        <v>231</v>
      </c>
      <c r="H23" s="524"/>
      <c r="I23" s="479"/>
    </row>
    <row r="24" spans="1:9" ht="16.5" customHeight="1">
      <c r="A24" s="477"/>
      <c r="B24" s="477"/>
      <c r="C24" s="478"/>
      <c r="D24" s="74" t="s">
        <v>277</v>
      </c>
      <c r="E24" s="74" t="s">
        <v>355</v>
      </c>
      <c r="F24" s="74" t="s">
        <v>356</v>
      </c>
      <c r="G24" s="74" t="s">
        <v>452</v>
      </c>
      <c r="H24" s="74" t="s">
        <v>453</v>
      </c>
      <c r="I24" s="304" t="s">
        <v>454</v>
      </c>
    </row>
    <row r="25" spans="1:9" ht="16.5" customHeight="1">
      <c r="A25" s="576" t="s">
        <v>4</v>
      </c>
      <c r="B25" s="577"/>
      <c r="C25" s="78" t="s">
        <v>237</v>
      </c>
      <c r="D25" s="217">
        <v>50</v>
      </c>
      <c r="E25" s="217">
        <v>45</v>
      </c>
      <c r="F25" s="259">
        <v>41</v>
      </c>
      <c r="G25" s="217">
        <v>65</v>
      </c>
      <c r="H25" s="217">
        <v>62</v>
      </c>
      <c r="I25" s="259">
        <v>56</v>
      </c>
    </row>
    <row r="26" spans="1:9" ht="16.5" customHeight="1">
      <c r="A26" s="545"/>
      <c r="B26" s="578"/>
      <c r="C26" s="78" t="s">
        <v>236</v>
      </c>
      <c r="D26" s="217">
        <v>420</v>
      </c>
      <c r="E26" s="217">
        <v>301</v>
      </c>
      <c r="F26" s="217">
        <v>338</v>
      </c>
      <c r="G26" s="217">
        <v>445</v>
      </c>
      <c r="H26" s="217">
        <v>403</v>
      </c>
      <c r="I26" s="217">
        <v>399</v>
      </c>
    </row>
    <row r="27" spans="1:9" ht="16.5" customHeight="1">
      <c r="A27" s="581"/>
      <c r="B27" s="582"/>
      <c r="C27" s="79" t="s">
        <v>235</v>
      </c>
      <c r="D27" s="217">
        <v>8327</v>
      </c>
      <c r="E27" s="217">
        <v>5838</v>
      </c>
      <c r="F27" s="217">
        <v>5424</v>
      </c>
      <c r="G27" s="217">
        <v>6338</v>
      </c>
      <c r="H27" s="217">
        <v>5178</v>
      </c>
      <c r="I27" s="217">
        <v>6103</v>
      </c>
    </row>
    <row r="28" spans="1:9" ht="16.5" customHeight="1">
      <c r="A28" s="576" t="s">
        <v>225</v>
      </c>
      <c r="B28" s="577"/>
      <c r="C28" s="78" t="s">
        <v>237</v>
      </c>
      <c r="D28" s="217">
        <v>14</v>
      </c>
      <c r="E28" s="217">
        <v>14</v>
      </c>
      <c r="F28" s="217">
        <v>11</v>
      </c>
      <c r="G28" s="217">
        <v>29</v>
      </c>
      <c r="H28" s="217">
        <v>27</v>
      </c>
      <c r="I28" s="217">
        <v>19</v>
      </c>
    </row>
    <row r="29" spans="1:9" ht="16.5" customHeight="1">
      <c r="A29" s="545"/>
      <c r="B29" s="578"/>
      <c r="C29" s="78" t="s">
        <v>236</v>
      </c>
      <c r="D29" s="217">
        <v>63</v>
      </c>
      <c r="E29" s="217">
        <v>56</v>
      </c>
      <c r="F29" s="217">
        <v>49</v>
      </c>
      <c r="G29" s="217">
        <v>139</v>
      </c>
      <c r="H29" s="217">
        <v>129</v>
      </c>
      <c r="I29" s="217">
        <v>101</v>
      </c>
    </row>
    <row r="30" spans="1:9" ht="16.5" customHeight="1">
      <c r="A30" s="581"/>
      <c r="B30" s="582"/>
      <c r="C30" s="79" t="s">
        <v>235</v>
      </c>
      <c r="D30" s="217">
        <v>667</v>
      </c>
      <c r="E30" s="217">
        <v>578</v>
      </c>
      <c r="F30" s="217">
        <v>451</v>
      </c>
      <c r="G30" s="217">
        <v>1266</v>
      </c>
      <c r="H30" s="217">
        <v>1355</v>
      </c>
      <c r="I30" s="217">
        <v>884</v>
      </c>
    </row>
    <row r="31" spans="1:9" ht="16.5" customHeight="1">
      <c r="A31" s="576" t="s">
        <v>226</v>
      </c>
      <c r="B31" s="577"/>
      <c r="C31" s="78" t="s">
        <v>237</v>
      </c>
      <c r="D31" s="217">
        <v>13</v>
      </c>
      <c r="E31" s="217">
        <v>12</v>
      </c>
      <c r="F31" s="217">
        <v>15</v>
      </c>
      <c r="G31" s="217">
        <v>13</v>
      </c>
      <c r="H31" s="217">
        <v>13</v>
      </c>
      <c r="I31" s="217">
        <v>15</v>
      </c>
    </row>
    <row r="32" spans="1:9" ht="16.5" customHeight="1">
      <c r="A32" s="545"/>
      <c r="B32" s="578"/>
      <c r="C32" s="78" t="s">
        <v>236</v>
      </c>
      <c r="D32" s="217">
        <v>104</v>
      </c>
      <c r="E32" s="217">
        <v>91</v>
      </c>
      <c r="F32" s="217">
        <v>113</v>
      </c>
      <c r="G32" s="217">
        <v>106</v>
      </c>
      <c r="H32" s="217">
        <v>101</v>
      </c>
      <c r="I32" s="217">
        <v>113</v>
      </c>
    </row>
    <row r="33" spans="1:9" ht="16.5" customHeight="1">
      <c r="A33" s="581"/>
      <c r="B33" s="582"/>
      <c r="C33" s="79" t="s">
        <v>235</v>
      </c>
      <c r="D33" s="186">
        <v>1655</v>
      </c>
      <c r="E33" s="186">
        <v>1326</v>
      </c>
      <c r="F33" s="217">
        <v>1832</v>
      </c>
      <c r="G33" s="186">
        <v>373</v>
      </c>
      <c r="H33" s="186">
        <v>385</v>
      </c>
      <c r="I33" s="217">
        <v>347</v>
      </c>
    </row>
    <row r="34" spans="1:9" ht="16.5" customHeight="1">
      <c r="A34" s="576" t="s">
        <v>227</v>
      </c>
      <c r="B34" s="577"/>
      <c r="C34" s="78" t="s">
        <v>237</v>
      </c>
      <c r="D34" s="186">
        <v>19</v>
      </c>
      <c r="E34" s="186">
        <v>16</v>
      </c>
      <c r="F34" s="217">
        <v>12</v>
      </c>
      <c r="G34" s="186">
        <v>13</v>
      </c>
      <c r="H34" s="186">
        <v>13</v>
      </c>
      <c r="I34" s="217">
        <v>12</v>
      </c>
    </row>
    <row r="35" spans="1:9" ht="16.5" customHeight="1">
      <c r="A35" s="545"/>
      <c r="B35" s="578"/>
      <c r="C35" s="78" t="s">
        <v>236</v>
      </c>
      <c r="D35" s="186">
        <v>226</v>
      </c>
      <c r="E35" s="186">
        <v>128</v>
      </c>
      <c r="F35" s="217">
        <v>150</v>
      </c>
      <c r="G35" s="186">
        <v>117</v>
      </c>
      <c r="H35" s="186">
        <v>86</v>
      </c>
      <c r="I35" s="217">
        <v>106</v>
      </c>
    </row>
    <row r="36" spans="1:9" ht="16.5" customHeight="1">
      <c r="A36" s="581"/>
      <c r="B36" s="582"/>
      <c r="C36" s="79" t="s">
        <v>235</v>
      </c>
      <c r="D36" s="186">
        <v>5336</v>
      </c>
      <c r="E36" s="186">
        <v>3649</v>
      </c>
      <c r="F36" s="217">
        <v>2840</v>
      </c>
      <c r="G36" s="186">
        <v>1839</v>
      </c>
      <c r="H36" s="186">
        <v>1430</v>
      </c>
      <c r="I36" s="217">
        <v>1096</v>
      </c>
    </row>
    <row r="37" spans="1:9" ht="16.5" customHeight="1">
      <c r="A37" s="576" t="s">
        <v>65</v>
      </c>
      <c r="B37" s="577"/>
      <c r="C37" s="78" t="s">
        <v>237</v>
      </c>
      <c r="D37" s="217">
        <v>4</v>
      </c>
      <c r="E37" s="217">
        <v>3</v>
      </c>
      <c r="F37" s="217">
        <v>3</v>
      </c>
      <c r="G37" s="217">
        <v>10</v>
      </c>
      <c r="H37" s="217">
        <v>9</v>
      </c>
      <c r="I37" s="217">
        <v>10</v>
      </c>
    </row>
    <row r="38" spans="1:9" ht="16.5" customHeight="1">
      <c r="A38" s="545"/>
      <c r="B38" s="578"/>
      <c r="C38" s="78" t="s">
        <v>236</v>
      </c>
      <c r="D38" s="217">
        <v>27</v>
      </c>
      <c r="E38" s="217">
        <v>26</v>
      </c>
      <c r="F38" s="217">
        <v>26</v>
      </c>
      <c r="G38" s="217">
        <v>83</v>
      </c>
      <c r="H38" s="217">
        <v>87</v>
      </c>
      <c r="I38" s="217">
        <v>79</v>
      </c>
    </row>
    <row r="39" spans="1:9" ht="16.5" customHeight="1" thickBot="1">
      <c r="A39" s="543"/>
      <c r="B39" s="583"/>
      <c r="C39" s="81" t="s">
        <v>235</v>
      </c>
      <c r="D39" s="218">
        <v>669</v>
      </c>
      <c r="E39" s="218">
        <v>285</v>
      </c>
      <c r="F39" s="218">
        <v>301</v>
      </c>
      <c r="G39" s="218">
        <v>2860</v>
      </c>
      <c r="H39" s="218">
        <v>2008</v>
      </c>
      <c r="I39" s="218">
        <v>3776</v>
      </c>
    </row>
    <row r="40" spans="1:9" ht="16.5" customHeight="1">
      <c r="A40" s="138" t="s">
        <v>291</v>
      </c>
      <c r="B40" s="138"/>
      <c r="C40" s="33"/>
      <c r="D40" s="138"/>
      <c r="E40" s="138"/>
      <c r="F40" s="138"/>
      <c r="G40" s="138"/>
      <c r="H40" s="138"/>
      <c r="I40" s="138"/>
    </row>
    <row r="41" spans="1:9" ht="16.5" customHeight="1">
      <c r="A41" s="138"/>
      <c r="B41" s="138"/>
      <c r="C41" s="33"/>
      <c r="D41" s="138"/>
      <c r="E41" s="138"/>
      <c r="F41" s="138"/>
      <c r="G41" s="138"/>
      <c r="H41" s="138"/>
      <c r="I41" s="138"/>
    </row>
    <row r="42" spans="1:9" ht="16.5" customHeight="1" thickBot="1">
      <c r="A42" s="296" t="s">
        <v>455</v>
      </c>
      <c r="B42" s="296"/>
      <c r="C42" s="33"/>
      <c r="D42" s="138"/>
      <c r="E42" s="138"/>
      <c r="F42" s="138"/>
      <c r="G42" s="138"/>
      <c r="H42" s="138"/>
      <c r="I42" s="138"/>
    </row>
    <row r="43" spans="1:9" ht="16.5" customHeight="1">
      <c r="A43" s="466" t="s">
        <v>58</v>
      </c>
      <c r="B43" s="466"/>
      <c r="C43" s="467"/>
      <c r="D43" s="479" t="s">
        <v>277</v>
      </c>
      <c r="E43" s="467"/>
      <c r="F43" s="479" t="s">
        <v>355</v>
      </c>
      <c r="G43" s="467"/>
      <c r="H43" s="479" t="s">
        <v>356</v>
      </c>
      <c r="I43" s="466"/>
    </row>
    <row r="44" spans="1:9" ht="16.5" customHeight="1">
      <c r="A44" s="576" t="s">
        <v>4</v>
      </c>
      <c r="B44" s="577"/>
      <c r="C44" s="124" t="s">
        <v>40</v>
      </c>
      <c r="D44" s="579">
        <v>8590</v>
      </c>
      <c r="E44" s="580"/>
      <c r="F44" s="580">
        <v>8077</v>
      </c>
      <c r="G44" s="580"/>
      <c r="H44" s="580">
        <f>H47+H50</f>
        <v>7452</v>
      </c>
      <c r="I44" s="580"/>
    </row>
    <row r="45" spans="1:9" ht="16.5" customHeight="1">
      <c r="A45" s="545"/>
      <c r="B45" s="578"/>
      <c r="C45" s="124" t="s">
        <v>24</v>
      </c>
      <c r="D45" s="573">
        <v>5648</v>
      </c>
      <c r="E45" s="574"/>
      <c r="F45" s="570">
        <v>5062</v>
      </c>
      <c r="G45" s="570"/>
      <c r="H45" s="570">
        <f>H48+H51</f>
        <v>4903</v>
      </c>
      <c r="I45" s="570"/>
    </row>
    <row r="46" spans="1:9" ht="16.5" customHeight="1">
      <c r="A46" s="545"/>
      <c r="B46" s="578"/>
      <c r="C46" s="84" t="s">
        <v>25</v>
      </c>
      <c r="D46" s="573">
        <v>2942</v>
      </c>
      <c r="E46" s="574"/>
      <c r="F46" s="570">
        <v>3015</v>
      </c>
      <c r="G46" s="570"/>
      <c r="H46" s="570">
        <f>H49+H52</f>
        <v>2549</v>
      </c>
      <c r="I46" s="570"/>
    </row>
    <row r="47" spans="1:9" ht="16.5" customHeight="1">
      <c r="A47" s="571" t="s">
        <v>218</v>
      </c>
      <c r="B47" s="572"/>
      <c r="C47" s="125" t="s">
        <v>40</v>
      </c>
      <c r="D47" s="573">
        <v>8117</v>
      </c>
      <c r="E47" s="570"/>
      <c r="F47" s="570">
        <v>7515</v>
      </c>
      <c r="G47" s="570"/>
      <c r="H47" s="570">
        <v>6949</v>
      </c>
      <c r="I47" s="570"/>
    </row>
    <row r="48" spans="1:9" ht="16.5" customHeight="1">
      <c r="A48" s="571"/>
      <c r="B48" s="572"/>
      <c r="C48" s="124" t="s">
        <v>24</v>
      </c>
      <c r="D48" s="573">
        <v>5345</v>
      </c>
      <c r="E48" s="570"/>
      <c r="F48" s="570">
        <v>4695</v>
      </c>
      <c r="G48" s="570"/>
      <c r="H48" s="570">
        <v>4560</v>
      </c>
      <c r="I48" s="570"/>
    </row>
    <row r="49" spans="1:9" ht="16.5" customHeight="1">
      <c r="A49" s="571"/>
      <c r="B49" s="572"/>
      <c r="C49" s="84" t="s">
        <v>25</v>
      </c>
      <c r="D49" s="573">
        <v>2772</v>
      </c>
      <c r="E49" s="570"/>
      <c r="F49" s="570">
        <v>2820</v>
      </c>
      <c r="G49" s="570"/>
      <c r="H49" s="570">
        <v>2389</v>
      </c>
      <c r="I49" s="570"/>
    </row>
    <row r="50" spans="1:9" ht="17.25" customHeight="1">
      <c r="A50" s="571" t="s">
        <v>240</v>
      </c>
      <c r="B50" s="572"/>
      <c r="C50" s="125" t="s">
        <v>40</v>
      </c>
      <c r="D50" s="573">
        <v>473</v>
      </c>
      <c r="E50" s="574"/>
      <c r="F50" s="574">
        <v>562</v>
      </c>
      <c r="G50" s="574"/>
      <c r="H50" s="570">
        <v>503</v>
      </c>
      <c r="I50" s="570"/>
    </row>
    <row r="51" spans="1:9" ht="13.5">
      <c r="A51" s="571"/>
      <c r="B51" s="572"/>
      <c r="C51" s="124" t="s">
        <v>24</v>
      </c>
      <c r="D51" s="573">
        <v>303</v>
      </c>
      <c r="E51" s="574"/>
      <c r="F51" s="574">
        <v>367</v>
      </c>
      <c r="G51" s="574"/>
      <c r="H51" s="570">
        <v>343</v>
      </c>
      <c r="I51" s="570"/>
    </row>
    <row r="52" spans="1:9" ht="14.25" thickBot="1">
      <c r="A52" s="454"/>
      <c r="B52" s="455"/>
      <c r="C52" s="126" t="s">
        <v>25</v>
      </c>
      <c r="D52" s="575">
        <v>170</v>
      </c>
      <c r="E52" s="568"/>
      <c r="F52" s="568">
        <v>195</v>
      </c>
      <c r="G52" s="568"/>
      <c r="H52" s="568">
        <v>160</v>
      </c>
      <c r="I52" s="568"/>
    </row>
    <row r="53" spans="1:9" ht="13.5">
      <c r="A53" s="138" t="s">
        <v>292</v>
      </c>
      <c r="B53" s="138"/>
      <c r="C53" s="138"/>
      <c r="D53" s="569" t="s">
        <v>112</v>
      </c>
      <c r="E53" s="569"/>
      <c r="F53" s="569"/>
      <c r="G53" s="569"/>
      <c r="H53" s="569"/>
      <c r="I53" s="569"/>
    </row>
    <row r="54" spans="2:6" ht="13.5">
      <c r="B54" s="83"/>
      <c r="C54" s="83"/>
      <c r="D54" s="83"/>
      <c r="E54" s="83"/>
      <c r="F54" s="83"/>
    </row>
    <row r="55" spans="2:6" ht="13.5">
      <c r="B55" s="83"/>
      <c r="C55" s="83"/>
      <c r="D55" s="83"/>
      <c r="E55" s="83"/>
      <c r="F55" s="83"/>
    </row>
    <row r="56" spans="2:6" ht="17.25">
      <c r="B56" s="82"/>
      <c r="C56" s="82"/>
      <c r="D56" s="82"/>
      <c r="E56" s="82"/>
      <c r="F56" s="82"/>
    </row>
    <row r="57" spans="2:6" ht="13.5">
      <c r="B57" s="83"/>
      <c r="C57" s="83"/>
      <c r="D57" s="83"/>
      <c r="E57" s="25"/>
      <c r="F57" s="25"/>
    </row>
    <row r="58" spans="2:6" ht="13.5">
      <c r="B58" s="195"/>
      <c r="C58" s="195"/>
      <c r="D58" s="195"/>
      <c r="E58" s="42"/>
      <c r="F58" s="42"/>
    </row>
    <row r="59" spans="2:6" ht="13.5">
      <c r="B59" s="195"/>
      <c r="C59" s="195"/>
      <c r="D59" s="195"/>
      <c r="E59" s="42"/>
      <c r="F59" s="42"/>
    </row>
    <row r="60" spans="2:6" ht="13.5">
      <c r="B60" s="159"/>
      <c r="C60" s="30"/>
      <c r="D60" s="41"/>
      <c r="E60" s="83"/>
      <c r="F60" s="83"/>
    </row>
    <row r="61" spans="2:6" ht="13.5">
      <c r="B61" s="159"/>
      <c r="C61" s="30"/>
      <c r="D61" s="41"/>
      <c r="E61" s="83"/>
      <c r="F61" s="83"/>
    </row>
    <row r="62" spans="2:6" ht="13.5">
      <c r="B62" s="159"/>
      <c r="C62" s="30"/>
      <c r="D62" s="41"/>
      <c r="E62" s="83"/>
      <c r="F62" s="83"/>
    </row>
    <row r="63" spans="2:6" ht="13.5">
      <c r="B63" s="159"/>
      <c r="C63" s="30"/>
      <c r="D63" s="41"/>
      <c r="E63" s="83"/>
      <c r="F63" s="83"/>
    </row>
    <row r="64" spans="2:6" ht="13.5">
      <c r="B64" s="159"/>
      <c r="C64" s="30"/>
      <c r="D64" s="41"/>
      <c r="E64" s="83"/>
      <c r="F64" s="83"/>
    </row>
    <row r="65" spans="2:6" ht="13.5">
      <c r="B65" s="83"/>
      <c r="C65" s="83"/>
      <c r="D65" s="25"/>
      <c r="E65" s="25"/>
      <c r="F65" s="83"/>
    </row>
    <row r="66" spans="2:6" ht="13.5">
      <c r="B66" s="83"/>
      <c r="C66" s="83"/>
      <c r="D66" s="83"/>
      <c r="E66" s="83"/>
      <c r="F66" s="83"/>
    </row>
    <row r="67" spans="2:6" ht="13.5">
      <c r="B67" s="83"/>
      <c r="C67" s="83"/>
      <c r="D67" s="83"/>
      <c r="E67" s="83"/>
      <c r="F67" s="83"/>
    </row>
    <row r="68" spans="2:6" ht="13.5">
      <c r="B68" s="83"/>
      <c r="C68" s="83"/>
      <c r="D68" s="83"/>
      <c r="E68" s="83"/>
      <c r="F68" s="83"/>
    </row>
    <row r="69" spans="2:6" ht="13.5">
      <c r="B69" s="83"/>
      <c r="C69" s="83"/>
      <c r="D69" s="83"/>
      <c r="E69" s="83"/>
      <c r="F69" s="83"/>
    </row>
    <row r="70" spans="2:6" ht="13.5">
      <c r="B70" s="83"/>
      <c r="C70" s="83"/>
      <c r="D70" s="83"/>
      <c r="E70" s="83"/>
      <c r="F70" s="83"/>
    </row>
    <row r="71" spans="2:6" ht="13.5">
      <c r="B71" s="83"/>
      <c r="C71" s="83"/>
      <c r="D71" s="83"/>
      <c r="E71" s="83"/>
      <c r="F71" s="83"/>
    </row>
    <row r="72" spans="2:6" ht="13.5">
      <c r="B72" s="83"/>
      <c r="C72" s="83"/>
      <c r="D72" s="83"/>
      <c r="E72" s="83"/>
      <c r="F72" s="83"/>
    </row>
    <row r="73" spans="2:6" ht="13.5">
      <c r="B73" s="83"/>
      <c r="C73" s="83"/>
      <c r="D73" s="83"/>
      <c r="E73" s="83"/>
      <c r="F73" s="83"/>
    </row>
  </sheetData>
  <sheetProtection/>
  <mergeCells count="62">
    <mergeCell ref="A1:I1"/>
    <mergeCell ref="A3:C4"/>
    <mergeCell ref="D3:F3"/>
    <mergeCell ref="G3:I3"/>
    <mergeCell ref="A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3:C24"/>
    <mergeCell ref="D23:F23"/>
    <mergeCell ref="G23:I23"/>
    <mergeCell ref="A25:B27"/>
    <mergeCell ref="F45:G45"/>
    <mergeCell ref="H45:I45"/>
    <mergeCell ref="D46:E46"/>
    <mergeCell ref="A28:B30"/>
    <mergeCell ref="A31:B33"/>
    <mergeCell ref="A34:B36"/>
    <mergeCell ref="A37:B39"/>
    <mergeCell ref="A43:C43"/>
    <mergeCell ref="D43:E43"/>
    <mergeCell ref="F48:G48"/>
    <mergeCell ref="H48:I48"/>
    <mergeCell ref="D49:E49"/>
    <mergeCell ref="F43:G43"/>
    <mergeCell ref="H43:I43"/>
    <mergeCell ref="A44:B46"/>
    <mergeCell ref="D44:E44"/>
    <mergeCell ref="F44:G44"/>
    <mergeCell ref="H44:I44"/>
    <mergeCell ref="D45:E45"/>
    <mergeCell ref="F51:G51"/>
    <mergeCell ref="H51:I51"/>
    <mergeCell ref="D52:E52"/>
    <mergeCell ref="F46:G46"/>
    <mergeCell ref="H46:I46"/>
    <mergeCell ref="A47:B49"/>
    <mergeCell ref="D47:E47"/>
    <mergeCell ref="F47:G47"/>
    <mergeCell ref="H47:I47"/>
    <mergeCell ref="D48:E48"/>
    <mergeCell ref="F52:G52"/>
    <mergeCell ref="H52:I52"/>
    <mergeCell ref="D53:I53"/>
    <mergeCell ref="F49:G49"/>
    <mergeCell ref="H49:I49"/>
    <mergeCell ref="A50:B52"/>
    <mergeCell ref="D50:E50"/>
    <mergeCell ref="F50:G50"/>
    <mergeCell ref="H50:I50"/>
    <mergeCell ref="D51:E51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:L1"/>
    </sheetView>
  </sheetViews>
  <sheetFormatPr defaultColWidth="9.00390625" defaultRowHeight="13.5"/>
  <cols>
    <col min="1" max="1" width="4.00390625" style="138" customWidth="1"/>
    <col min="2" max="2" width="2.625" style="138" customWidth="1"/>
    <col min="3" max="3" width="2.50390625" style="138" customWidth="1"/>
    <col min="4" max="4" width="2.375" style="138" customWidth="1"/>
    <col min="5" max="12" width="9.50390625" style="138" customWidth="1"/>
    <col min="13" max="13" width="5.875" style="138" bestFit="1" customWidth="1"/>
    <col min="14" max="14" width="7.50390625" style="138" bestFit="1" customWidth="1"/>
    <col min="15" max="16" width="6.50390625" style="138" bestFit="1" customWidth="1"/>
    <col min="17" max="17" width="4.50390625" style="138" bestFit="1" customWidth="1"/>
    <col min="18" max="20" width="4.75390625" style="138" customWidth="1"/>
    <col min="21" max="16384" width="9.00390625" style="138" customWidth="1"/>
  </cols>
  <sheetData>
    <row r="1" spans="1:12" s="23" customFormat="1" ht="16.5" customHeight="1">
      <c r="A1" s="588" t="s">
        <v>456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</row>
    <row r="2" spans="1:12" ht="16.5" customHeight="1" thickBot="1">
      <c r="A2" s="86"/>
      <c r="B2" s="87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 customHeight="1">
      <c r="A3" s="589" t="s">
        <v>241</v>
      </c>
      <c r="B3" s="589"/>
      <c r="C3" s="589"/>
      <c r="D3" s="590"/>
      <c r="E3" s="593" t="s">
        <v>179</v>
      </c>
      <c r="F3" s="595" t="s">
        <v>360</v>
      </c>
      <c r="G3" s="596"/>
      <c r="H3" s="596"/>
      <c r="I3" s="597"/>
      <c r="J3" s="586" t="s">
        <v>361</v>
      </c>
      <c r="K3" s="532"/>
      <c r="L3" s="532"/>
    </row>
    <row r="4" spans="1:12" ht="15" customHeight="1">
      <c r="A4" s="591"/>
      <c r="B4" s="591"/>
      <c r="C4" s="591"/>
      <c r="D4" s="592"/>
      <c r="E4" s="594"/>
      <c r="F4" s="89" t="s">
        <v>123</v>
      </c>
      <c r="G4" s="90" t="s">
        <v>242</v>
      </c>
      <c r="H4" s="90" t="s">
        <v>243</v>
      </c>
      <c r="I4" s="90" t="s">
        <v>362</v>
      </c>
      <c r="J4" s="91" t="s">
        <v>123</v>
      </c>
      <c r="K4" s="90" t="s">
        <v>457</v>
      </c>
      <c r="L4" s="92" t="s">
        <v>363</v>
      </c>
    </row>
    <row r="5" spans="1:12" ht="15" customHeight="1">
      <c r="A5" s="93" t="s">
        <v>131</v>
      </c>
      <c r="B5" s="94">
        <v>23</v>
      </c>
      <c r="C5" s="93" t="s">
        <v>132</v>
      </c>
      <c r="D5" s="93"/>
      <c r="E5" s="95">
        <v>49853</v>
      </c>
      <c r="F5" s="96">
        <v>45684</v>
      </c>
      <c r="G5" s="96">
        <v>29664</v>
      </c>
      <c r="H5" s="96">
        <v>15684</v>
      </c>
      <c r="I5" s="96">
        <v>336</v>
      </c>
      <c r="J5" s="96">
        <v>4169</v>
      </c>
      <c r="K5" s="96">
        <v>4122</v>
      </c>
      <c r="L5" s="96">
        <v>47</v>
      </c>
    </row>
    <row r="6" spans="1:12" ht="15" customHeight="1">
      <c r="A6" s="97"/>
      <c r="B6" s="94">
        <v>24</v>
      </c>
      <c r="C6" s="97"/>
      <c r="D6" s="97"/>
      <c r="E6" s="95">
        <v>71776</v>
      </c>
      <c r="F6" s="96">
        <v>66744</v>
      </c>
      <c r="G6" s="96">
        <v>43706</v>
      </c>
      <c r="H6" s="96">
        <v>22612</v>
      </c>
      <c r="I6" s="96">
        <v>426</v>
      </c>
      <c r="J6" s="96">
        <v>5032</v>
      </c>
      <c r="K6" s="96">
        <v>4817</v>
      </c>
      <c r="L6" s="96">
        <v>215</v>
      </c>
    </row>
    <row r="7" spans="1:12" ht="15" customHeight="1">
      <c r="A7" s="97"/>
      <c r="B7" s="94">
        <v>25</v>
      </c>
      <c r="C7" s="97"/>
      <c r="D7" s="97"/>
      <c r="E7" s="95">
        <v>71026</v>
      </c>
      <c r="F7" s="96">
        <v>66602</v>
      </c>
      <c r="G7" s="96">
        <v>44447</v>
      </c>
      <c r="H7" s="96">
        <v>21845</v>
      </c>
      <c r="I7" s="96">
        <v>310</v>
      </c>
      <c r="J7" s="96">
        <v>4424</v>
      </c>
      <c r="K7" s="96">
        <v>4296</v>
      </c>
      <c r="L7" s="96">
        <v>128</v>
      </c>
    </row>
    <row r="8" spans="1:12" ht="15" customHeight="1">
      <c r="A8" s="97"/>
      <c r="B8" s="94">
        <v>26</v>
      </c>
      <c r="C8" s="97"/>
      <c r="D8" s="97"/>
      <c r="E8" s="95">
        <v>52050</v>
      </c>
      <c r="F8" s="96">
        <v>48382</v>
      </c>
      <c r="G8" s="96">
        <v>32642</v>
      </c>
      <c r="H8" s="96">
        <v>15432</v>
      </c>
      <c r="I8" s="96">
        <v>308</v>
      </c>
      <c r="J8" s="96">
        <v>3668</v>
      </c>
      <c r="K8" s="96">
        <v>3466</v>
      </c>
      <c r="L8" s="96">
        <v>202</v>
      </c>
    </row>
    <row r="9" spans="1:12" ht="15" customHeight="1">
      <c r="A9" s="98"/>
      <c r="B9" s="271">
        <v>27</v>
      </c>
      <c r="C9" s="97"/>
      <c r="D9" s="97"/>
      <c r="E9" s="95">
        <f aca="true" t="shared" si="0" ref="E9:K9">SUM(E10:E21)</f>
        <v>67664</v>
      </c>
      <c r="F9" s="96">
        <f t="shared" si="0"/>
        <v>63880</v>
      </c>
      <c r="G9" s="96">
        <f t="shared" si="0"/>
        <v>42468</v>
      </c>
      <c r="H9" s="96">
        <f t="shared" si="0"/>
        <v>20978</v>
      </c>
      <c r="I9" s="96">
        <f t="shared" si="0"/>
        <v>434</v>
      </c>
      <c r="J9" s="96">
        <f t="shared" si="0"/>
        <v>3784</v>
      </c>
      <c r="K9" s="96">
        <f t="shared" si="0"/>
        <v>3489</v>
      </c>
      <c r="L9" s="96">
        <f>SUM(L10:L21)</f>
        <v>295</v>
      </c>
    </row>
    <row r="10" spans="1:12" ht="15" customHeight="1">
      <c r="A10" s="93"/>
      <c r="B10" s="93"/>
      <c r="C10" s="101">
        <v>1</v>
      </c>
      <c r="D10" s="93" t="s">
        <v>245</v>
      </c>
      <c r="E10" s="95">
        <v>4746</v>
      </c>
      <c r="F10" s="96">
        <v>4601</v>
      </c>
      <c r="G10" s="96">
        <v>3028</v>
      </c>
      <c r="H10" s="96">
        <v>1556</v>
      </c>
      <c r="I10" s="102">
        <v>17</v>
      </c>
      <c r="J10" s="96">
        <v>145</v>
      </c>
      <c r="K10" s="96">
        <v>108</v>
      </c>
      <c r="L10" s="102">
        <v>37</v>
      </c>
    </row>
    <row r="11" spans="1:12" ht="15" customHeight="1">
      <c r="A11" s="97"/>
      <c r="B11" s="97"/>
      <c r="C11" s="103">
        <v>2</v>
      </c>
      <c r="D11" s="97"/>
      <c r="E11" s="95">
        <v>5145</v>
      </c>
      <c r="F11" s="96">
        <v>4927</v>
      </c>
      <c r="G11" s="96">
        <v>3133</v>
      </c>
      <c r="H11" s="96">
        <v>1751</v>
      </c>
      <c r="I11" s="102">
        <v>43</v>
      </c>
      <c r="J11" s="96">
        <v>218</v>
      </c>
      <c r="K11" s="96">
        <v>193</v>
      </c>
      <c r="L11" s="102">
        <v>25</v>
      </c>
    </row>
    <row r="12" spans="1:12" ht="15" customHeight="1">
      <c r="A12" s="97"/>
      <c r="B12" s="97"/>
      <c r="C12" s="103">
        <v>3</v>
      </c>
      <c r="D12" s="97"/>
      <c r="E12" s="95">
        <v>6196</v>
      </c>
      <c r="F12" s="96">
        <v>6073</v>
      </c>
      <c r="G12" s="96">
        <v>3753</v>
      </c>
      <c r="H12" s="96">
        <v>2218</v>
      </c>
      <c r="I12" s="102">
        <v>102</v>
      </c>
      <c r="J12" s="96">
        <v>123</v>
      </c>
      <c r="K12" s="96">
        <v>123</v>
      </c>
      <c r="L12" s="102" t="s">
        <v>458</v>
      </c>
    </row>
    <row r="13" spans="1:12" ht="15" customHeight="1">
      <c r="A13" s="97"/>
      <c r="B13" s="97"/>
      <c r="C13" s="103">
        <v>4</v>
      </c>
      <c r="D13" s="97"/>
      <c r="E13" s="95">
        <v>5195</v>
      </c>
      <c r="F13" s="96">
        <v>4994</v>
      </c>
      <c r="G13" s="96">
        <v>3287</v>
      </c>
      <c r="H13" s="96">
        <v>1678</v>
      </c>
      <c r="I13" s="102">
        <v>29</v>
      </c>
      <c r="J13" s="96">
        <v>201</v>
      </c>
      <c r="K13" s="96">
        <v>176</v>
      </c>
      <c r="L13" s="102">
        <v>25</v>
      </c>
    </row>
    <row r="14" spans="1:12" ht="15" customHeight="1">
      <c r="A14" s="97"/>
      <c r="B14" s="97"/>
      <c r="C14" s="103">
        <v>5</v>
      </c>
      <c r="D14" s="97"/>
      <c r="E14" s="95">
        <v>5127</v>
      </c>
      <c r="F14" s="96">
        <v>4947</v>
      </c>
      <c r="G14" s="96">
        <v>3074</v>
      </c>
      <c r="H14" s="96">
        <v>1839</v>
      </c>
      <c r="I14" s="102">
        <v>34</v>
      </c>
      <c r="J14" s="96">
        <v>180</v>
      </c>
      <c r="K14" s="96">
        <v>171</v>
      </c>
      <c r="L14" s="102">
        <v>9</v>
      </c>
    </row>
    <row r="15" spans="1:12" ht="15" customHeight="1">
      <c r="A15" s="97"/>
      <c r="B15" s="97"/>
      <c r="C15" s="103">
        <v>6</v>
      </c>
      <c r="D15" s="97"/>
      <c r="E15" s="95">
        <v>5557</v>
      </c>
      <c r="F15" s="96">
        <v>5174</v>
      </c>
      <c r="G15" s="96">
        <v>3350</v>
      </c>
      <c r="H15" s="96">
        <v>1788</v>
      </c>
      <c r="I15" s="102">
        <v>36</v>
      </c>
      <c r="J15" s="96">
        <v>383</v>
      </c>
      <c r="K15" s="96">
        <v>332</v>
      </c>
      <c r="L15" s="102">
        <v>51</v>
      </c>
    </row>
    <row r="16" spans="1:12" ht="15" customHeight="1">
      <c r="A16" s="97"/>
      <c r="B16" s="97"/>
      <c r="C16" s="103">
        <v>7</v>
      </c>
      <c r="D16" s="97"/>
      <c r="E16" s="95">
        <v>7723</v>
      </c>
      <c r="F16" s="96">
        <v>6453</v>
      </c>
      <c r="G16" s="96">
        <v>4436</v>
      </c>
      <c r="H16" s="96">
        <v>1994</v>
      </c>
      <c r="I16" s="102">
        <v>23</v>
      </c>
      <c r="J16" s="96">
        <v>1270</v>
      </c>
      <c r="K16" s="96">
        <v>1175</v>
      </c>
      <c r="L16" s="102">
        <v>95</v>
      </c>
    </row>
    <row r="17" spans="1:12" ht="15" customHeight="1">
      <c r="A17" s="97"/>
      <c r="B17" s="97"/>
      <c r="C17" s="103">
        <v>8</v>
      </c>
      <c r="D17" s="97"/>
      <c r="E17" s="95">
        <v>7163</v>
      </c>
      <c r="F17" s="96">
        <v>6521</v>
      </c>
      <c r="G17" s="96">
        <v>4761</v>
      </c>
      <c r="H17" s="96">
        <v>1718</v>
      </c>
      <c r="I17" s="102">
        <v>42</v>
      </c>
      <c r="J17" s="96">
        <v>642</v>
      </c>
      <c r="K17" s="96">
        <v>609</v>
      </c>
      <c r="L17" s="102">
        <v>33</v>
      </c>
    </row>
    <row r="18" spans="1:12" ht="15" customHeight="1">
      <c r="A18" s="97"/>
      <c r="B18" s="97"/>
      <c r="C18" s="103">
        <v>9</v>
      </c>
      <c r="D18" s="97"/>
      <c r="E18" s="95">
        <v>5353</v>
      </c>
      <c r="F18" s="96">
        <v>5227</v>
      </c>
      <c r="G18" s="96">
        <v>3574</v>
      </c>
      <c r="H18" s="96">
        <v>1628</v>
      </c>
      <c r="I18" s="102">
        <v>25</v>
      </c>
      <c r="J18" s="96">
        <v>126</v>
      </c>
      <c r="K18" s="96">
        <v>126</v>
      </c>
      <c r="L18" s="102" t="s">
        <v>458</v>
      </c>
    </row>
    <row r="19" spans="1:12" ht="15" customHeight="1">
      <c r="A19" s="97"/>
      <c r="B19" s="97"/>
      <c r="C19" s="103">
        <v>10</v>
      </c>
      <c r="D19" s="97"/>
      <c r="E19" s="174">
        <v>5606</v>
      </c>
      <c r="F19" s="102">
        <v>5452</v>
      </c>
      <c r="G19" s="102">
        <v>3552</v>
      </c>
      <c r="H19" s="102">
        <v>1859</v>
      </c>
      <c r="I19" s="102">
        <v>41</v>
      </c>
      <c r="J19" s="102">
        <v>154</v>
      </c>
      <c r="K19" s="102">
        <v>141</v>
      </c>
      <c r="L19" s="102">
        <v>13</v>
      </c>
    </row>
    <row r="20" spans="1:12" ht="15" customHeight="1">
      <c r="A20" s="97"/>
      <c r="B20" s="97"/>
      <c r="C20" s="103">
        <v>11</v>
      </c>
      <c r="D20" s="97"/>
      <c r="E20" s="174">
        <v>5166</v>
      </c>
      <c r="F20" s="102">
        <v>4968</v>
      </c>
      <c r="G20" s="102">
        <v>3430</v>
      </c>
      <c r="H20" s="102">
        <v>1501</v>
      </c>
      <c r="I20" s="102">
        <v>37</v>
      </c>
      <c r="J20" s="102">
        <v>198</v>
      </c>
      <c r="K20" s="102">
        <v>198</v>
      </c>
      <c r="L20" s="102" t="s">
        <v>279</v>
      </c>
    </row>
    <row r="21" spans="1:12" ht="18" customHeight="1" thickBot="1">
      <c r="A21" s="104"/>
      <c r="B21" s="104"/>
      <c r="C21" s="105">
        <v>12</v>
      </c>
      <c r="D21" s="104"/>
      <c r="E21" s="359">
        <v>4687</v>
      </c>
      <c r="F21" s="106">
        <v>4543</v>
      </c>
      <c r="G21" s="106">
        <v>3090</v>
      </c>
      <c r="H21" s="106">
        <v>1448</v>
      </c>
      <c r="I21" s="106">
        <v>5</v>
      </c>
      <c r="J21" s="106">
        <v>144</v>
      </c>
      <c r="K21" s="106">
        <v>137</v>
      </c>
      <c r="L21" s="106">
        <v>7</v>
      </c>
    </row>
    <row r="22" spans="1:13" ht="16.5" customHeight="1">
      <c r="A22" s="107" t="s">
        <v>364</v>
      </c>
      <c r="B22" s="171"/>
      <c r="C22" s="171"/>
      <c r="D22" s="171"/>
      <c r="E22" s="171"/>
      <c r="F22" s="171"/>
      <c r="G22" s="171"/>
      <c r="H22" s="171"/>
      <c r="I22" s="587" t="s">
        <v>365</v>
      </c>
      <c r="J22" s="587"/>
      <c r="K22" s="587"/>
      <c r="L22" s="587"/>
      <c r="M22" s="33"/>
    </row>
    <row r="23" spans="1:13" ht="15" customHeight="1">
      <c r="A23" s="107" t="s">
        <v>459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33"/>
    </row>
    <row r="24" spans="1:12" ht="15" customHeight="1">
      <c r="A24" s="294"/>
      <c r="B24" s="295"/>
      <c r="C24" s="294"/>
      <c r="D24" s="294"/>
      <c r="E24" s="295"/>
      <c r="F24" s="294"/>
      <c r="G24" s="294"/>
      <c r="H24" s="295"/>
      <c r="I24" s="294"/>
      <c r="J24" s="294"/>
      <c r="K24" s="295"/>
      <c r="L24" s="33"/>
    </row>
    <row r="25" spans="1:12" ht="1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33"/>
    </row>
    <row r="26" spans="1:12" ht="15" customHeight="1">
      <c r="A26" s="33"/>
      <c r="B26" s="33"/>
      <c r="C26" s="33"/>
      <c r="D26" s="33"/>
      <c r="E26" s="33"/>
      <c r="F26" s="33"/>
      <c r="G26" s="33"/>
      <c r="H26" s="33"/>
      <c r="I26" s="139"/>
      <c r="J26" s="139"/>
      <c r="K26" s="139"/>
      <c r="L26" s="33"/>
    </row>
    <row r="27" spans="1:12" ht="15" customHeight="1">
      <c r="A27" s="33"/>
      <c r="B27" s="33"/>
      <c r="C27" s="33"/>
      <c r="D27" s="33"/>
      <c r="E27" s="33"/>
      <c r="F27" s="33"/>
      <c r="G27" s="33"/>
      <c r="H27" s="33"/>
      <c r="I27" s="139"/>
      <c r="J27" s="139"/>
      <c r="K27" s="139"/>
      <c r="L27" s="33"/>
    </row>
    <row r="28" spans="1:12" ht="15" customHeight="1">
      <c r="A28" s="33"/>
      <c r="B28" s="33"/>
      <c r="C28" s="33"/>
      <c r="D28" s="33"/>
      <c r="E28" s="33"/>
      <c r="F28" s="33"/>
      <c r="G28" s="33"/>
      <c r="H28" s="33"/>
      <c r="I28" s="139"/>
      <c r="J28" s="139"/>
      <c r="K28" s="139"/>
      <c r="L28" s="33"/>
    </row>
    <row r="29" spans="1:12" ht="1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ht="15" customHeight="1">
      <c r="A33" s="33"/>
    </row>
    <row r="34" ht="15" customHeight="1">
      <c r="A34" s="33"/>
    </row>
    <row r="35" ht="15" customHeight="1">
      <c r="A35" s="33"/>
    </row>
    <row r="36" ht="15" customHeight="1">
      <c r="A36" s="33"/>
    </row>
    <row r="37" ht="15" customHeight="1">
      <c r="A37" s="33"/>
    </row>
    <row r="38" ht="15" customHeight="1">
      <c r="A38" s="33"/>
    </row>
    <row r="39" ht="15" customHeight="1">
      <c r="A39" s="33"/>
    </row>
    <row r="40" ht="15" customHeight="1"/>
    <row r="41" ht="18" customHeight="1"/>
    <row r="42" ht="16.5" customHeight="1"/>
    <row r="43" ht="15" customHeight="1">
      <c r="A43" s="33"/>
    </row>
    <row r="44" ht="15" customHeight="1">
      <c r="A44" s="33"/>
    </row>
    <row r="45" ht="15" customHeight="1">
      <c r="A45" s="33"/>
    </row>
    <row r="46" ht="15" customHeight="1">
      <c r="A46" s="33"/>
    </row>
    <row r="47" ht="15" customHeight="1">
      <c r="A47" s="33"/>
    </row>
    <row r="48" ht="15" customHeight="1">
      <c r="A48" s="33"/>
    </row>
    <row r="49" ht="15" customHeight="1">
      <c r="A49" s="33"/>
    </row>
    <row r="50" ht="15" customHeight="1">
      <c r="A50" s="33"/>
    </row>
    <row r="51" ht="15" customHeight="1">
      <c r="A51" s="33"/>
    </row>
    <row r="52" ht="15" customHeight="1">
      <c r="A52" s="33"/>
    </row>
    <row r="53" ht="15" customHeight="1"/>
  </sheetData>
  <sheetProtection/>
  <mergeCells count="6">
    <mergeCell ref="J3:L3"/>
    <mergeCell ref="I22:L22"/>
    <mergeCell ref="A1:L1"/>
    <mergeCell ref="A3:D4"/>
    <mergeCell ref="E3:E4"/>
    <mergeCell ref="F3:I3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4.75390625" style="171" customWidth="1"/>
    <col min="2" max="2" width="3.25390625" style="171" customWidth="1"/>
    <col min="3" max="3" width="2.75390625" style="171" customWidth="1"/>
    <col min="4" max="4" width="2.50390625" style="171" customWidth="1"/>
    <col min="5" max="5" width="10.25390625" style="171" customWidth="1"/>
    <col min="6" max="6" width="10.125" style="171" customWidth="1"/>
    <col min="7" max="7" width="9.50390625" style="171" bestFit="1" customWidth="1"/>
    <col min="8" max="8" width="7.00390625" style="171" customWidth="1"/>
    <col min="9" max="10" width="10.125" style="171" customWidth="1"/>
    <col min="11" max="11" width="9.50390625" style="171" bestFit="1" customWidth="1"/>
    <col min="12" max="12" width="7.00390625" style="171" customWidth="1"/>
    <col min="13" max="16384" width="9.00390625" style="171" customWidth="1"/>
  </cols>
  <sheetData>
    <row r="1" spans="1:12" s="85" customFormat="1" ht="17.25">
      <c r="A1" s="588" t="s">
        <v>460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</row>
    <row r="2" spans="1:8" s="88" customFormat="1" ht="11.25" customHeight="1" thickBot="1">
      <c r="A2" s="86"/>
      <c r="B2" s="86"/>
      <c r="C2" s="86"/>
      <c r="D2" s="86"/>
      <c r="E2" s="86"/>
      <c r="F2" s="86"/>
      <c r="G2" s="86"/>
      <c r="H2" s="86"/>
    </row>
    <row r="3" spans="1:12" s="58" customFormat="1" ht="27" customHeight="1">
      <c r="A3" s="598" t="s">
        <v>241</v>
      </c>
      <c r="B3" s="598"/>
      <c r="C3" s="598"/>
      <c r="D3" s="599"/>
      <c r="E3" s="602" t="s">
        <v>246</v>
      </c>
      <c r="F3" s="602"/>
      <c r="G3" s="602"/>
      <c r="H3" s="602"/>
      <c r="I3" s="602" t="s">
        <v>247</v>
      </c>
      <c r="J3" s="602"/>
      <c r="K3" s="602"/>
      <c r="L3" s="603"/>
    </row>
    <row r="4" spans="1:12" s="58" customFormat="1" ht="22.5" customHeight="1">
      <c r="A4" s="600"/>
      <c r="B4" s="600"/>
      <c r="C4" s="600"/>
      <c r="D4" s="601"/>
      <c r="E4" s="108" t="s">
        <v>179</v>
      </c>
      <c r="F4" s="108" t="s">
        <v>242</v>
      </c>
      <c r="G4" s="108" t="s">
        <v>243</v>
      </c>
      <c r="H4" s="108" t="s">
        <v>244</v>
      </c>
      <c r="I4" s="108" t="s">
        <v>179</v>
      </c>
      <c r="J4" s="108" t="s">
        <v>242</v>
      </c>
      <c r="K4" s="108" t="s">
        <v>243</v>
      </c>
      <c r="L4" s="109" t="s">
        <v>244</v>
      </c>
    </row>
    <row r="5" spans="1:12" s="58" customFormat="1" ht="18" customHeight="1">
      <c r="A5" s="110" t="s">
        <v>131</v>
      </c>
      <c r="B5" s="54">
        <v>25</v>
      </c>
      <c r="C5" s="111" t="s">
        <v>132</v>
      </c>
      <c r="D5" s="71"/>
      <c r="E5" s="360">
        <v>52676</v>
      </c>
      <c r="F5" s="361">
        <v>40717</v>
      </c>
      <c r="G5" s="361">
        <v>11959</v>
      </c>
      <c r="H5" s="361" t="s">
        <v>16</v>
      </c>
      <c r="I5" s="361">
        <v>48997</v>
      </c>
      <c r="J5" s="361">
        <v>38589</v>
      </c>
      <c r="K5" s="361">
        <v>10383</v>
      </c>
      <c r="L5" s="361">
        <v>25</v>
      </c>
    </row>
    <row r="6" spans="1:12" s="58" customFormat="1" ht="18" customHeight="1">
      <c r="A6" s="112"/>
      <c r="B6" s="54">
        <v>26</v>
      </c>
      <c r="C6" s="56"/>
      <c r="D6" s="113"/>
      <c r="E6" s="362">
        <v>51075</v>
      </c>
      <c r="F6" s="363">
        <v>40360</v>
      </c>
      <c r="G6" s="363">
        <v>10715</v>
      </c>
      <c r="H6" s="363" t="s">
        <v>16</v>
      </c>
      <c r="I6" s="363">
        <v>50613</v>
      </c>
      <c r="J6" s="363">
        <v>39075</v>
      </c>
      <c r="K6" s="363">
        <v>11538</v>
      </c>
      <c r="L6" s="363" t="s">
        <v>16</v>
      </c>
    </row>
    <row r="7" spans="1:12" s="58" customFormat="1" ht="18" customHeight="1">
      <c r="A7" s="181"/>
      <c r="B7" s="235">
        <v>27</v>
      </c>
      <c r="C7" s="99"/>
      <c r="D7" s="99"/>
      <c r="E7" s="180">
        <f aca="true" t="shared" si="0" ref="E7:K7">SUM(E8:E19)</f>
        <v>46993</v>
      </c>
      <c r="F7" s="386">
        <f t="shared" si="0"/>
        <v>38236</v>
      </c>
      <c r="G7" s="386">
        <f t="shared" si="0"/>
        <v>8735</v>
      </c>
      <c r="H7" s="386">
        <f t="shared" si="0"/>
        <v>22</v>
      </c>
      <c r="I7" s="178">
        <f t="shared" si="0"/>
        <v>54813</v>
      </c>
      <c r="J7" s="178">
        <f t="shared" si="0"/>
        <v>43354</v>
      </c>
      <c r="K7" s="178">
        <f t="shared" si="0"/>
        <v>11459</v>
      </c>
      <c r="L7" s="363" t="s">
        <v>16</v>
      </c>
    </row>
    <row r="8" spans="3:12" s="58" customFormat="1" ht="18" customHeight="1">
      <c r="C8" s="170">
        <v>1</v>
      </c>
      <c r="D8" s="114" t="s">
        <v>248</v>
      </c>
      <c r="E8" s="180">
        <v>3507</v>
      </c>
      <c r="F8" s="179">
        <v>2933</v>
      </c>
      <c r="G8" s="58">
        <v>574</v>
      </c>
      <c r="H8" s="170" t="s">
        <v>461</v>
      </c>
      <c r="I8" s="178">
        <v>3604</v>
      </c>
      <c r="J8" s="178">
        <v>2953</v>
      </c>
      <c r="K8" s="178">
        <v>651</v>
      </c>
      <c r="L8" s="363" t="s">
        <v>16</v>
      </c>
    </row>
    <row r="9" spans="1:12" s="100" customFormat="1" ht="18" customHeight="1">
      <c r="A9" s="115"/>
      <c r="B9" s="115"/>
      <c r="C9" s="116">
        <v>2</v>
      </c>
      <c r="D9" s="114"/>
      <c r="E9" s="180">
        <v>4739</v>
      </c>
      <c r="F9" s="179">
        <v>3505</v>
      </c>
      <c r="G9" s="179">
        <v>1234</v>
      </c>
      <c r="H9" s="170" t="s">
        <v>461</v>
      </c>
      <c r="I9" s="178">
        <v>3956</v>
      </c>
      <c r="J9" s="178">
        <v>3195</v>
      </c>
      <c r="K9" s="178">
        <v>761</v>
      </c>
      <c r="L9" s="363" t="s">
        <v>16</v>
      </c>
    </row>
    <row r="10" spans="1:12" s="58" customFormat="1" ht="18" customHeight="1">
      <c r="A10" s="115"/>
      <c r="B10" s="115"/>
      <c r="C10" s="116">
        <v>3</v>
      </c>
      <c r="D10" s="114"/>
      <c r="E10" s="180">
        <v>4774</v>
      </c>
      <c r="F10" s="179">
        <v>3774</v>
      </c>
      <c r="G10" s="179">
        <v>1000</v>
      </c>
      <c r="H10" s="170" t="s">
        <v>461</v>
      </c>
      <c r="I10" s="178">
        <v>4808</v>
      </c>
      <c r="J10" s="178">
        <v>3723</v>
      </c>
      <c r="K10" s="178">
        <v>1085</v>
      </c>
      <c r="L10" s="363" t="s">
        <v>16</v>
      </c>
    </row>
    <row r="11" spans="2:12" s="58" customFormat="1" ht="18" customHeight="1">
      <c r="B11" s="115"/>
      <c r="C11" s="116">
        <v>4</v>
      </c>
      <c r="D11" s="117"/>
      <c r="E11" s="180">
        <v>3636</v>
      </c>
      <c r="F11" s="179">
        <v>3054</v>
      </c>
      <c r="G11" s="58">
        <v>572</v>
      </c>
      <c r="H11" s="170">
        <v>10</v>
      </c>
      <c r="I11" s="178">
        <v>4511</v>
      </c>
      <c r="J11" s="178">
        <v>3602</v>
      </c>
      <c r="K11" s="178">
        <v>909</v>
      </c>
      <c r="L11" s="363" t="s">
        <v>16</v>
      </c>
    </row>
    <row r="12" spans="2:12" s="58" customFormat="1" ht="18" customHeight="1">
      <c r="B12" s="115"/>
      <c r="C12" s="116">
        <v>5</v>
      </c>
      <c r="D12" s="117"/>
      <c r="E12" s="180">
        <v>4038</v>
      </c>
      <c r="F12" s="179">
        <v>3218</v>
      </c>
      <c r="G12" s="179">
        <v>815</v>
      </c>
      <c r="H12" s="170">
        <v>5</v>
      </c>
      <c r="I12" s="178">
        <v>3888</v>
      </c>
      <c r="J12" s="178">
        <v>3032</v>
      </c>
      <c r="K12" s="178">
        <v>856</v>
      </c>
      <c r="L12" s="363" t="s">
        <v>16</v>
      </c>
    </row>
    <row r="13" spans="2:12" s="58" customFormat="1" ht="18" customHeight="1">
      <c r="B13" s="115"/>
      <c r="C13" s="116">
        <v>6</v>
      </c>
      <c r="D13" s="117"/>
      <c r="E13" s="180">
        <v>4253</v>
      </c>
      <c r="F13" s="179">
        <v>3313</v>
      </c>
      <c r="G13" s="179">
        <v>940</v>
      </c>
      <c r="H13" s="170" t="s">
        <v>461</v>
      </c>
      <c r="I13" s="178">
        <v>4469</v>
      </c>
      <c r="J13" s="178">
        <v>3383</v>
      </c>
      <c r="K13" s="178">
        <v>1086</v>
      </c>
      <c r="L13" s="363" t="s">
        <v>16</v>
      </c>
    </row>
    <row r="14" spans="2:12" s="58" customFormat="1" ht="18" customHeight="1">
      <c r="B14" s="115"/>
      <c r="C14" s="116">
        <v>7</v>
      </c>
      <c r="D14" s="117"/>
      <c r="E14" s="180">
        <v>4031</v>
      </c>
      <c r="F14" s="179">
        <v>3596</v>
      </c>
      <c r="G14" s="58">
        <v>435</v>
      </c>
      <c r="H14" s="170" t="s">
        <v>461</v>
      </c>
      <c r="I14" s="178">
        <v>6126</v>
      </c>
      <c r="J14" s="178">
        <v>4902</v>
      </c>
      <c r="K14" s="178">
        <v>1224</v>
      </c>
      <c r="L14" s="363" t="s">
        <v>16</v>
      </c>
    </row>
    <row r="15" spans="2:12" s="58" customFormat="1" ht="18" customHeight="1">
      <c r="B15" s="115"/>
      <c r="C15" s="116">
        <v>8</v>
      </c>
      <c r="D15" s="117"/>
      <c r="E15" s="180">
        <v>4132</v>
      </c>
      <c r="F15" s="179">
        <v>3789</v>
      </c>
      <c r="G15" s="58">
        <v>336</v>
      </c>
      <c r="H15" s="170">
        <v>7</v>
      </c>
      <c r="I15" s="178">
        <v>5962</v>
      </c>
      <c r="J15" s="178">
        <v>4802</v>
      </c>
      <c r="K15" s="178">
        <v>1160</v>
      </c>
      <c r="L15" s="363" t="s">
        <v>16</v>
      </c>
    </row>
    <row r="16" spans="2:12" s="58" customFormat="1" ht="18" customHeight="1">
      <c r="B16" s="115"/>
      <c r="C16" s="116">
        <v>9</v>
      </c>
      <c r="D16" s="117"/>
      <c r="E16" s="180">
        <v>3769</v>
      </c>
      <c r="F16" s="179">
        <v>2994</v>
      </c>
      <c r="G16" s="179">
        <v>775</v>
      </c>
      <c r="H16" s="170" t="s">
        <v>461</v>
      </c>
      <c r="I16" s="178">
        <v>4429</v>
      </c>
      <c r="J16" s="178">
        <v>3519</v>
      </c>
      <c r="K16" s="178">
        <v>910</v>
      </c>
      <c r="L16" s="363" t="s">
        <v>16</v>
      </c>
    </row>
    <row r="17" spans="1:12" s="58" customFormat="1" ht="18" customHeight="1">
      <c r="A17" s="115"/>
      <c r="B17" s="118"/>
      <c r="C17" s="119">
        <v>10</v>
      </c>
      <c r="D17" s="117"/>
      <c r="E17" s="180">
        <v>3551</v>
      </c>
      <c r="F17" s="179">
        <v>2782</v>
      </c>
      <c r="G17" s="179">
        <v>769</v>
      </c>
      <c r="H17" s="170" t="s">
        <v>461</v>
      </c>
      <c r="I17" s="178">
        <v>4434</v>
      </c>
      <c r="J17" s="178">
        <v>3545</v>
      </c>
      <c r="K17" s="178">
        <v>889</v>
      </c>
      <c r="L17" s="363" t="s">
        <v>16</v>
      </c>
    </row>
    <row r="18" spans="1:12" s="58" customFormat="1" ht="18" customHeight="1">
      <c r="A18" s="115"/>
      <c r="B18" s="118"/>
      <c r="C18" s="119">
        <v>11</v>
      </c>
      <c r="D18" s="117"/>
      <c r="E18" s="180">
        <v>3511</v>
      </c>
      <c r="F18" s="179">
        <v>2816</v>
      </c>
      <c r="G18" s="179">
        <v>695</v>
      </c>
      <c r="H18" s="170" t="s">
        <v>461</v>
      </c>
      <c r="I18" s="178">
        <v>4390</v>
      </c>
      <c r="J18" s="178">
        <v>3523</v>
      </c>
      <c r="K18" s="178">
        <v>867</v>
      </c>
      <c r="L18" s="363" t="s">
        <v>16</v>
      </c>
    </row>
    <row r="19" spans="1:12" s="58" customFormat="1" ht="18" customHeight="1" thickBot="1">
      <c r="A19" s="120"/>
      <c r="B19" s="120"/>
      <c r="C19" s="121">
        <v>12</v>
      </c>
      <c r="D19" s="122"/>
      <c r="E19" s="177">
        <v>3052</v>
      </c>
      <c r="F19" s="175">
        <v>2462</v>
      </c>
      <c r="G19" s="175">
        <v>590</v>
      </c>
      <c r="H19" s="170" t="s">
        <v>461</v>
      </c>
      <c r="I19" s="176">
        <v>4236</v>
      </c>
      <c r="J19" s="176">
        <v>3175</v>
      </c>
      <c r="K19" s="176">
        <v>1061</v>
      </c>
      <c r="L19" s="175" t="s">
        <v>16</v>
      </c>
    </row>
    <row r="20" spans="1:12" s="58" customFormat="1" ht="18" customHeight="1">
      <c r="A20" s="123" t="s">
        <v>462</v>
      </c>
      <c r="B20" s="123"/>
      <c r="C20" s="123"/>
      <c r="D20" s="123"/>
      <c r="E20" s="123"/>
      <c r="F20" s="123"/>
      <c r="G20" s="169"/>
      <c r="H20" s="169"/>
      <c r="I20" s="171"/>
      <c r="J20" s="604" t="s">
        <v>249</v>
      </c>
      <c r="K20" s="604"/>
      <c r="L20" s="604"/>
    </row>
    <row r="21" spans="1:12" s="58" customFormat="1" ht="18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605" t="s">
        <v>250</v>
      </c>
      <c r="K21" s="605"/>
      <c r="L21" s="605"/>
    </row>
    <row r="24" spans="5:12" ht="13.5">
      <c r="E24" s="173"/>
      <c r="F24" s="173"/>
      <c r="G24" s="173"/>
      <c r="H24" s="173"/>
      <c r="I24" s="173"/>
      <c r="J24" s="173"/>
      <c r="K24" s="173"/>
      <c r="L24" s="173"/>
    </row>
  </sheetData>
  <sheetProtection/>
  <mergeCells count="6">
    <mergeCell ref="A3:D4"/>
    <mergeCell ref="A1:L1"/>
    <mergeCell ref="E3:H3"/>
    <mergeCell ref="I3:L3"/>
    <mergeCell ref="J20:L20"/>
    <mergeCell ref="J21:L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00390625" defaultRowHeight="13.5"/>
  <cols>
    <col min="1" max="1" width="5.00390625" style="2" customWidth="1"/>
    <col min="2" max="2" width="3.00390625" style="2" customWidth="1"/>
    <col min="3" max="3" width="2.50390625" style="2" customWidth="1"/>
    <col min="4" max="9" width="12.625" style="2" customWidth="1"/>
    <col min="10" max="13" width="7.625" style="2" customWidth="1"/>
    <col min="14" max="16384" width="9.00390625" style="2" customWidth="1"/>
  </cols>
  <sheetData>
    <row r="1" spans="1:9" s="1" customFormat="1" ht="17.25">
      <c r="A1" s="420" t="s">
        <v>318</v>
      </c>
      <c r="B1" s="421"/>
      <c r="C1" s="421"/>
      <c r="D1" s="421"/>
      <c r="E1" s="421"/>
      <c r="F1" s="421"/>
      <c r="G1" s="421"/>
      <c r="H1" s="421"/>
      <c r="I1" s="421"/>
    </row>
    <row r="2" spans="4:9" ht="8.25" customHeight="1" thickBot="1">
      <c r="D2" s="4"/>
      <c r="E2" s="3"/>
      <c r="F2" s="3"/>
      <c r="G2" s="3"/>
      <c r="H2" s="3"/>
      <c r="I2" s="3"/>
    </row>
    <row r="3" spans="1:9" s="14" customFormat="1" ht="12.75" customHeight="1">
      <c r="A3" s="414" t="s">
        <v>18</v>
      </c>
      <c r="B3" s="415"/>
      <c r="C3" s="416"/>
      <c r="D3" s="422" t="s">
        <v>19</v>
      </c>
      <c r="E3" s="424" t="s">
        <v>369</v>
      </c>
      <c r="F3" s="424" t="s">
        <v>370</v>
      </c>
      <c r="G3" s="410" t="s">
        <v>371</v>
      </c>
      <c r="H3" s="410" t="s">
        <v>372</v>
      </c>
      <c r="I3" s="412" t="s">
        <v>373</v>
      </c>
    </row>
    <row r="4" spans="1:9" s="14" customFormat="1" ht="12.75" customHeight="1">
      <c r="A4" s="417"/>
      <c r="B4" s="417"/>
      <c r="C4" s="418"/>
      <c r="D4" s="423"/>
      <c r="E4" s="411"/>
      <c r="F4" s="411"/>
      <c r="G4" s="411"/>
      <c r="H4" s="411"/>
      <c r="I4" s="413"/>
    </row>
    <row r="5" spans="1:9" ht="13.5" customHeight="1">
      <c r="A5" s="16" t="s">
        <v>14</v>
      </c>
      <c r="B5" s="5">
        <v>22</v>
      </c>
      <c r="C5" s="130" t="s">
        <v>15</v>
      </c>
      <c r="D5" s="17">
        <v>540638</v>
      </c>
      <c r="E5" s="128">
        <v>191738</v>
      </c>
      <c r="F5" s="129">
        <v>100577</v>
      </c>
      <c r="G5" s="128">
        <v>3712</v>
      </c>
      <c r="H5" s="128">
        <v>12355</v>
      </c>
      <c r="I5" s="128">
        <v>227226</v>
      </c>
    </row>
    <row r="6" spans="1:9" ht="13.5" customHeight="1">
      <c r="A6" s="132"/>
      <c r="B6" s="5">
        <v>23</v>
      </c>
      <c r="C6" s="18"/>
      <c r="D6" s="17">
        <v>574411</v>
      </c>
      <c r="E6" s="128">
        <v>201560</v>
      </c>
      <c r="F6" s="129">
        <v>109059</v>
      </c>
      <c r="G6" s="128">
        <v>3564</v>
      </c>
      <c r="H6" s="128">
        <v>12936</v>
      </c>
      <c r="I6" s="128">
        <v>242218</v>
      </c>
    </row>
    <row r="7" spans="1:9" ht="13.5" customHeight="1">
      <c r="A7" s="132"/>
      <c r="B7" s="5">
        <v>24</v>
      </c>
      <c r="C7" s="18"/>
      <c r="D7" s="17">
        <v>589003</v>
      </c>
      <c r="E7" s="128">
        <v>207432</v>
      </c>
      <c r="F7" s="129">
        <v>113391</v>
      </c>
      <c r="G7" s="128">
        <v>3526</v>
      </c>
      <c r="H7" s="128">
        <v>14330</v>
      </c>
      <c r="I7" s="128">
        <v>245275</v>
      </c>
    </row>
    <row r="8" spans="1:9" ht="13.5" customHeight="1">
      <c r="A8" s="132"/>
      <c r="B8" s="140">
        <v>25</v>
      </c>
      <c r="C8" s="18"/>
      <c r="D8" s="17">
        <v>586969</v>
      </c>
      <c r="E8" s="128">
        <v>203366</v>
      </c>
      <c r="F8" s="129">
        <v>117466</v>
      </c>
      <c r="G8" s="128">
        <v>3550</v>
      </c>
      <c r="H8" s="128">
        <v>14090</v>
      </c>
      <c r="I8" s="128">
        <v>243244</v>
      </c>
    </row>
    <row r="9" spans="1:9" ht="13.5" customHeight="1" thickBot="1">
      <c r="A9" s="135"/>
      <c r="B9" s="269">
        <v>26</v>
      </c>
      <c r="C9" s="239"/>
      <c r="D9" s="240">
        <v>597878</v>
      </c>
      <c r="E9" s="237">
        <v>207555</v>
      </c>
      <c r="F9" s="237">
        <v>120052</v>
      </c>
      <c r="G9" s="237">
        <v>3545</v>
      </c>
      <c r="H9" s="237">
        <v>15206</v>
      </c>
      <c r="I9" s="237">
        <v>246076</v>
      </c>
    </row>
    <row r="10" spans="1:9" ht="14.25" customHeight="1">
      <c r="A10" s="19"/>
      <c r="D10" s="20"/>
      <c r="E10" s="20"/>
      <c r="F10" s="20"/>
      <c r="G10" s="20"/>
      <c r="H10" s="20"/>
      <c r="I10" s="20"/>
    </row>
    <row r="11" ht="14.25" thickBot="1">
      <c r="A11" s="2" t="s">
        <v>374</v>
      </c>
    </row>
    <row r="12" spans="1:8" ht="13.5">
      <c r="A12" s="414" t="s">
        <v>18</v>
      </c>
      <c r="B12" s="415"/>
      <c r="C12" s="416"/>
      <c r="D12" s="410" t="s">
        <v>375</v>
      </c>
      <c r="E12" s="410" t="s">
        <v>376</v>
      </c>
      <c r="F12" s="410" t="s">
        <v>377</v>
      </c>
      <c r="G12" s="12" t="s">
        <v>20</v>
      </c>
      <c r="H12" s="365" t="s">
        <v>378</v>
      </c>
    </row>
    <row r="13" spans="1:8" ht="13.5">
      <c r="A13" s="417"/>
      <c r="B13" s="417"/>
      <c r="C13" s="418"/>
      <c r="D13" s="411"/>
      <c r="E13" s="411"/>
      <c r="F13" s="411"/>
      <c r="G13" s="15" t="s">
        <v>21</v>
      </c>
      <c r="H13" s="366" t="s">
        <v>379</v>
      </c>
    </row>
    <row r="14" spans="1:8" ht="13.5">
      <c r="A14" s="367" t="s">
        <v>14</v>
      </c>
      <c r="B14" s="368">
        <v>22</v>
      </c>
      <c r="C14" s="369" t="s">
        <v>15</v>
      </c>
      <c r="D14" s="128">
        <v>293</v>
      </c>
      <c r="E14" s="128">
        <v>1799</v>
      </c>
      <c r="F14" s="128">
        <v>1125</v>
      </c>
      <c r="G14" s="129">
        <v>1813</v>
      </c>
      <c r="H14" s="364" t="s">
        <v>380</v>
      </c>
    </row>
    <row r="15" spans="1:8" ht="13.5">
      <c r="A15" s="24"/>
      <c r="B15" s="140">
        <v>23</v>
      </c>
      <c r="C15" s="370"/>
      <c r="D15" s="128">
        <v>329</v>
      </c>
      <c r="E15" s="128">
        <v>1973</v>
      </c>
      <c r="F15" s="128">
        <v>1045</v>
      </c>
      <c r="G15" s="129">
        <v>1727</v>
      </c>
      <c r="H15" s="364" t="s">
        <v>380</v>
      </c>
    </row>
    <row r="16" spans="1:8" ht="13.5">
      <c r="A16" s="24"/>
      <c r="B16" s="140">
        <v>24</v>
      </c>
      <c r="C16" s="370"/>
      <c r="D16" s="128">
        <v>374</v>
      </c>
      <c r="E16" s="128">
        <v>1672</v>
      </c>
      <c r="F16" s="128">
        <v>1157</v>
      </c>
      <c r="G16" s="129">
        <v>1847</v>
      </c>
      <c r="H16" s="364" t="s">
        <v>380</v>
      </c>
    </row>
    <row r="17" spans="1:8" ht="13.5">
      <c r="A17" s="24"/>
      <c r="B17" s="140">
        <v>25</v>
      </c>
      <c r="C17" s="370"/>
      <c r="D17" s="128">
        <v>386</v>
      </c>
      <c r="E17" s="128">
        <v>1921</v>
      </c>
      <c r="F17" s="128">
        <v>1046</v>
      </c>
      <c r="G17" s="129">
        <v>1900</v>
      </c>
      <c r="H17" s="364" t="s">
        <v>380</v>
      </c>
    </row>
    <row r="18" spans="1:8" ht="14.25" thickBot="1">
      <c r="A18" s="135"/>
      <c r="B18" s="269">
        <v>26</v>
      </c>
      <c r="C18" s="371"/>
      <c r="D18" s="238">
        <v>325</v>
      </c>
      <c r="E18" s="237">
        <v>1820</v>
      </c>
      <c r="F18" s="237">
        <v>1224</v>
      </c>
      <c r="G18" s="237">
        <v>2019</v>
      </c>
      <c r="H18" s="272">
        <v>56</v>
      </c>
    </row>
    <row r="19" spans="1:8" ht="13.5">
      <c r="A19" s="19" t="s">
        <v>22</v>
      </c>
      <c r="F19" s="419" t="s">
        <v>17</v>
      </c>
      <c r="G19" s="419"/>
      <c r="H19" s="419"/>
    </row>
    <row r="20" ht="13.5">
      <c r="A20" s="2" t="s">
        <v>381</v>
      </c>
    </row>
  </sheetData>
  <sheetProtection/>
  <mergeCells count="13">
    <mergeCell ref="F19:H19"/>
    <mergeCell ref="A1:I1"/>
    <mergeCell ref="A3:C4"/>
    <mergeCell ref="D3:D4"/>
    <mergeCell ref="E3:E4"/>
    <mergeCell ref="F3:F4"/>
    <mergeCell ref="G3:G4"/>
    <mergeCell ref="H3:H4"/>
    <mergeCell ref="I3:I4"/>
    <mergeCell ref="A12:C13"/>
    <mergeCell ref="D12:D13"/>
    <mergeCell ref="E12:E13"/>
    <mergeCell ref="F12:F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12" workbookViewId="0" topLeftCell="A1">
      <selection activeCell="A1" sqref="A1:H1"/>
    </sheetView>
  </sheetViews>
  <sheetFormatPr defaultColWidth="9.00390625" defaultRowHeight="13.5"/>
  <cols>
    <col min="1" max="1" width="6.375" style="2" customWidth="1"/>
    <col min="2" max="2" width="5.50390625" style="2" customWidth="1"/>
    <col min="3" max="3" width="4.75390625" style="2" customWidth="1"/>
    <col min="4" max="4" width="11.125" style="2" customWidth="1"/>
    <col min="5" max="7" width="13.25390625" style="2" customWidth="1"/>
    <col min="8" max="8" width="19.375" style="2" customWidth="1"/>
    <col min="9" max="9" width="13.625" style="2" customWidth="1"/>
    <col min="10" max="16384" width="9.00390625" style="2" customWidth="1"/>
  </cols>
  <sheetData>
    <row r="1" spans="1:8" s="1" customFormat="1" ht="17.25">
      <c r="A1" s="425" t="s">
        <v>319</v>
      </c>
      <c r="B1" s="426"/>
      <c r="C1" s="426"/>
      <c r="D1" s="426"/>
      <c r="E1" s="426"/>
      <c r="F1" s="426"/>
      <c r="G1" s="426"/>
      <c r="H1" s="426"/>
    </row>
    <row r="2" spans="1:8" ht="15" customHeight="1" thickBot="1">
      <c r="A2" s="3"/>
      <c r="B2" s="3"/>
      <c r="C2" s="3"/>
      <c r="D2" s="3"/>
      <c r="E2" s="3"/>
      <c r="F2" s="3"/>
      <c r="G2" s="3"/>
      <c r="H2" s="25" t="s">
        <v>273</v>
      </c>
    </row>
    <row r="3" spans="1:8" ht="13.5" customHeight="1">
      <c r="A3" s="427" t="s">
        <v>320</v>
      </c>
      <c r="B3" s="427"/>
      <c r="C3" s="428"/>
      <c r="D3" s="431" t="s">
        <v>23</v>
      </c>
      <c r="E3" s="431" t="s">
        <v>4</v>
      </c>
      <c r="F3" s="431" t="s">
        <v>24</v>
      </c>
      <c r="G3" s="398" t="s">
        <v>25</v>
      </c>
      <c r="H3" s="321" t="s">
        <v>321</v>
      </c>
    </row>
    <row r="4" spans="1:8" ht="13.5" customHeight="1">
      <c r="A4" s="429"/>
      <c r="B4" s="429"/>
      <c r="C4" s="430"/>
      <c r="D4" s="432"/>
      <c r="E4" s="432"/>
      <c r="F4" s="433"/>
      <c r="G4" s="434"/>
      <c r="H4" s="322" t="s">
        <v>322</v>
      </c>
    </row>
    <row r="5" spans="1:8" ht="13.5" customHeight="1">
      <c r="A5" s="323" t="s">
        <v>14</v>
      </c>
      <c r="B5" s="191">
        <v>24</v>
      </c>
      <c r="C5" s="137" t="s">
        <v>15</v>
      </c>
      <c r="D5" s="281">
        <v>479</v>
      </c>
      <c r="E5" s="282">
        <v>473</v>
      </c>
      <c r="F5" s="282">
        <v>108</v>
      </c>
      <c r="G5" s="282">
        <v>365</v>
      </c>
      <c r="H5" s="324">
        <v>332</v>
      </c>
    </row>
    <row r="6" spans="1:8" ht="13.5" customHeight="1">
      <c r="A6" s="24"/>
      <c r="B6" s="191">
        <v>25</v>
      </c>
      <c r="C6" s="22"/>
      <c r="D6" s="282">
        <v>479</v>
      </c>
      <c r="E6" s="282">
        <v>475</v>
      </c>
      <c r="F6" s="282">
        <v>107</v>
      </c>
      <c r="G6" s="282">
        <v>368</v>
      </c>
      <c r="H6" s="325">
        <v>337</v>
      </c>
    </row>
    <row r="7" spans="1:8" ht="13.5" customHeight="1">
      <c r="A7" s="24"/>
      <c r="B7" s="191">
        <v>26</v>
      </c>
      <c r="C7" s="22"/>
      <c r="D7" s="281">
        <v>496</v>
      </c>
      <c r="E7" s="282">
        <v>479</v>
      </c>
      <c r="F7" s="282">
        <v>126</v>
      </c>
      <c r="G7" s="282">
        <v>353</v>
      </c>
      <c r="H7" s="325">
        <v>330</v>
      </c>
    </row>
    <row r="8" spans="1:8" ht="13.5" customHeight="1">
      <c r="A8" s="24"/>
      <c r="B8" s="191">
        <v>27</v>
      </c>
      <c r="C8" s="22"/>
      <c r="D8" s="282">
        <v>496</v>
      </c>
      <c r="E8" s="283">
        <v>479</v>
      </c>
      <c r="F8" s="283">
        <v>122</v>
      </c>
      <c r="G8" s="283">
        <v>357</v>
      </c>
      <c r="H8" s="325">
        <v>346</v>
      </c>
    </row>
    <row r="9" spans="1:8" s="23" customFormat="1" ht="16.5" customHeight="1">
      <c r="A9" s="326"/>
      <c r="B9" s="191">
        <v>28</v>
      </c>
      <c r="C9" s="241"/>
      <c r="D9" s="282">
        <v>496</v>
      </c>
      <c r="E9" s="282">
        <v>488</v>
      </c>
      <c r="F9" s="282">
        <v>124</v>
      </c>
      <c r="G9" s="282">
        <v>364</v>
      </c>
      <c r="H9" s="325">
        <v>344</v>
      </c>
    </row>
    <row r="10" spans="1:8" ht="12" customHeight="1">
      <c r="A10" s="24"/>
      <c r="B10" s="435" t="s">
        <v>26</v>
      </c>
      <c r="C10" s="436"/>
      <c r="D10" s="282">
        <v>171</v>
      </c>
      <c r="E10" s="283">
        <v>167</v>
      </c>
      <c r="F10" s="283">
        <v>23</v>
      </c>
      <c r="G10" s="283">
        <v>144</v>
      </c>
      <c r="H10" s="327">
        <v>332</v>
      </c>
    </row>
    <row r="11" spans="1:8" ht="12" customHeight="1">
      <c r="A11" s="24"/>
      <c r="B11" s="435" t="s">
        <v>27</v>
      </c>
      <c r="C11" s="436"/>
      <c r="D11" s="282">
        <v>8</v>
      </c>
      <c r="E11" s="283">
        <v>8</v>
      </c>
      <c r="F11" s="283">
        <v>4</v>
      </c>
      <c r="G11" s="283">
        <v>4</v>
      </c>
      <c r="H11" s="327">
        <v>364</v>
      </c>
    </row>
    <row r="12" spans="1:8" ht="12" customHeight="1">
      <c r="A12" s="24"/>
      <c r="B12" s="435" t="s">
        <v>28</v>
      </c>
      <c r="C12" s="436"/>
      <c r="D12" s="282">
        <v>15</v>
      </c>
      <c r="E12" s="283">
        <v>14</v>
      </c>
      <c r="F12" s="283">
        <v>7</v>
      </c>
      <c r="G12" s="283">
        <v>7</v>
      </c>
      <c r="H12" s="327">
        <v>363</v>
      </c>
    </row>
    <row r="13" spans="1:8" ht="12" customHeight="1">
      <c r="A13" s="24"/>
      <c r="B13" s="435" t="s">
        <v>29</v>
      </c>
      <c r="C13" s="436"/>
      <c r="D13" s="282">
        <v>26</v>
      </c>
      <c r="E13" s="283">
        <v>26</v>
      </c>
      <c r="F13" s="283">
        <v>13</v>
      </c>
      <c r="G13" s="283">
        <v>13</v>
      </c>
      <c r="H13" s="327">
        <v>405</v>
      </c>
    </row>
    <row r="14" spans="1:8" ht="12" customHeight="1">
      <c r="A14" s="24"/>
      <c r="B14" s="435" t="s">
        <v>30</v>
      </c>
      <c r="C14" s="436"/>
      <c r="D14" s="282">
        <v>69</v>
      </c>
      <c r="E14" s="283">
        <v>67</v>
      </c>
      <c r="F14" s="283">
        <v>16</v>
      </c>
      <c r="G14" s="283">
        <v>51</v>
      </c>
      <c r="H14" s="327">
        <v>366</v>
      </c>
    </row>
    <row r="15" spans="1:8" ht="12" customHeight="1">
      <c r="A15" s="24"/>
      <c r="B15" s="435" t="s">
        <v>31</v>
      </c>
      <c r="C15" s="436"/>
      <c r="D15" s="282">
        <v>28</v>
      </c>
      <c r="E15" s="283">
        <v>28</v>
      </c>
      <c r="F15" s="282">
        <v>6</v>
      </c>
      <c r="G15" s="282">
        <v>22</v>
      </c>
      <c r="H15" s="327">
        <v>310</v>
      </c>
    </row>
    <row r="16" spans="1:8" ht="12" customHeight="1">
      <c r="A16" s="24"/>
      <c r="B16" s="435" t="s">
        <v>32</v>
      </c>
      <c r="C16" s="436"/>
      <c r="D16" s="282">
        <v>44</v>
      </c>
      <c r="E16" s="283">
        <v>44</v>
      </c>
      <c r="F16" s="282">
        <v>15</v>
      </c>
      <c r="G16" s="282">
        <v>29</v>
      </c>
      <c r="H16" s="327">
        <v>357</v>
      </c>
    </row>
    <row r="17" spans="1:8" ht="12" customHeight="1">
      <c r="A17" s="24"/>
      <c r="B17" s="435" t="s">
        <v>33</v>
      </c>
      <c r="C17" s="436"/>
      <c r="D17" s="282">
        <v>39</v>
      </c>
      <c r="E17" s="283">
        <v>38</v>
      </c>
      <c r="F17" s="282">
        <v>16</v>
      </c>
      <c r="G17" s="282">
        <v>22</v>
      </c>
      <c r="H17" s="327">
        <v>369</v>
      </c>
    </row>
    <row r="18" spans="1:8" ht="12" customHeight="1">
      <c r="A18" s="24"/>
      <c r="B18" s="435" t="s">
        <v>37</v>
      </c>
      <c r="C18" s="436"/>
      <c r="D18" s="282">
        <v>27</v>
      </c>
      <c r="E18" s="282">
        <v>27</v>
      </c>
      <c r="F18" s="328">
        <v>6</v>
      </c>
      <c r="G18" s="282">
        <v>21</v>
      </c>
      <c r="H18" s="327">
        <v>311</v>
      </c>
    </row>
    <row r="19" spans="1:8" ht="12" customHeight="1">
      <c r="A19" s="24"/>
      <c r="B19" s="435" t="s">
        <v>34</v>
      </c>
      <c r="C19" s="436"/>
      <c r="D19" s="282">
        <v>43</v>
      </c>
      <c r="E19" s="283">
        <v>43</v>
      </c>
      <c r="F19" s="282">
        <v>13</v>
      </c>
      <c r="G19" s="282">
        <v>30</v>
      </c>
      <c r="H19" s="327">
        <v>329</v>
      </c>
    </row>
    <row r="20" spans="1:8" ht="12" customHeight="1">
      <c r="A20" s="24"/>
      <c r="B20" s="435" t="s">
        <v>35</v>
      </c>
      <c r="C20" s="436"/>
      <c r="D20" s="282">
        <v>14</v>
      </c>
      <c r="E20" s="283">
        <v>14</v>
      </c>
      <c r="F20" s="282">
        <v>5</v>
      </c>
      <c r="G20" s="282">
        <v>9</v>
      </c>
      <c r="H20" s="327">
        <v>387</v>
      </c>
    </row>
    <row r="21" spans="1:8" ht="12" customHeight="1" thickBot="1">
      <c r="A21" s="6"/>
      <c r="B21" s="438" t="s">
        <v>36</v>
      </c>
      <c r="C21" s="439"/>
      <c r="D21" s="284">
        <v>12</v>
      </c>
      <c r="E21" s="329">
        <v>12</v>
      </c>
      <c r="F21" s="238" t="s">
        <v>382</v>
      </c>
      <c r="G21" s="284">
        <v>12</v>
      </c>
      <c r="H21" s="330">
        <v>249</v>
      </c>
    </row>
    <row r="22" spans="2:8" ht="14.25" customHeight="1">
      <c r="B22" s="437"/>
      <c r="C22" s="437"/>
      <c r="H22" s="139" t="s">
        <v>38</v>
      </c>
    </row>
    <row r="23" ht="13.5">
      <c r="F23" s="3"/>
    </row>
    <row r="24" ht="13.5">
      <c r="F24" s="3"/>
    </row>
  </sheetData>
  <sheetProtection/>
  <mergeCells count="19">
    <mergeCell ref="B22:C22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1:H1"/>
    <mergeCell ref="A3:C4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A1" sqref="A1:R1"/>
    </sheetView>
  </sheetViews>
  <sheetFormatPr defaultColWidth="9.00390625" defaultRowHeight="13.5"/>
  <cols>
    <col min="1" max="1" width="4.00390625" style="2" customWidth="1"/>
    <col min="2" max="2" width="2.75390625" style="2" customWidth="1"/>
    <col min="3" max="3" width="2.25390625" style="2" customWidth="1"/>
    <col min="4" max="4" width="6.00390625" style="2" customWidth="1"/>
    <col min="5" max="18" width="5.125" style="2" customWidth="1"/>
    <col min="19" max="16384" width="9.00390625" style="2" customWidth="1"/>
  </cols>
  <sheetData>
    <row r="1" spans="1:18" s="1" customFormat="1" ht="17.25">
      <c r="A1" s="440" t="s">
        <v>323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</row>
    <row r="2" spans="1:18" s="1" customFormat="1" ht="9.75" customHeight="1" thickBot="1">
      <c r="A2" s="197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s="132" customFormat="1" ht="91.5" customHeight="1">
      <c r="A3" s="442" t="s">
        <v>39</v>
      </c>
      <c r="B3" s="442"/>
      <c r="C3" s="443"/>
      <c r="D3" s="229" t="s">
        <v>40</v>
      </c>
      <c r="E3" s="207" t="s">
        <v>41</v>
      </c>
      <c r="F3" s="207" t="s">
        <v>42</v>
      </c>
      <c r="G3" s="207" t="s">
        <v>43</v>
      </c>
      <c r="H3" s="199" t="s">
        <v>44</v>
      </c>
      <c r="I3" s="198" t="s">
        <v>45</v>
      </c>
      <c r="J3" s="208" t="s">
        <v>46</v>
      </c>
      <c r="K3" s="227" t="s">
        <v>47</v>
      </c>
      <c r="L3" s="207" t="s">
        <v>48</v>
      </c>
      <c r="M3" s="207" t="s">
        <v>49</v>
      </c>
      <c r="N3" s="207" t="s">
        <v>50</v>
      </c>
      <c r="O3" s="228" t="s">
        <v>51</v>
      </c>
      <c r="P3" s="228" t="s">
        <v>52</v>
      </c>
      <c r="Q3" s="228" t="s">
        <v>53</v>
      </c>
      <c r="R3" s="228" t="s">
        <v>54</v>
      </c>
    </row>
    <row r="4" spans="1:18" s="132" customFormat="1" ht="18" customHeight="1">
      <c r="A4" s="194" t="s">
        <v>14</v>
      </c>
      <c r="B4" s="193">
        <v>24</v>
      </c>
      <c r="C4" s="192" t="s">
        <v>15</v>
      </c>
      <c r="D4" s="200">
        <v>18186</v>
      </c>
      <c r="E4" s="201">
        <v>1239</v>
      </c>
      <c r="F4" s="201">
        <v>582</v>
      </c>
      <c r="G4" s="201">
        <v>5294</v>
      </c>
      <c r="H4" s="201">
        <v>540</v>
      </c>
      <c r="I4" s="201">
        <v>752</v>
      </c>
      <c r="J4" s="202">
        <v>686</v>
      </c>
      <c r="K4" s="201">
        <v>368</v>
      </c>
      <c r="L4" s="201">
        <v>64</v>
      </c>
      <c r="M4" s="201">
        <v>216</v>
      </c>
      <c r="N4" s="201">
        <v>580</v>
      </c>
      <c r="O4" s="201">
        <v>209</v>
      </c>
      <c r="P4" s="201">
        <v>525</v>
      </c>
      <c r="Q4" s="201">
        <v>3911</v>
      </c>
      <c r="R4" s="201">
        <v>3220</v>
      </c>
    </row>
    <row r="5" spans="1:18" s="14" customFormat="1" ht="16.5" customHeight="1">
      <c r="A5" s="13"/>
      <c r="B5" s="191">
        <v>25</v>
      </c>
      <c r="C5" s="13"/>
      <c r="D5" s="203">
        <v>16059</v>
      </c>
      <c r="E5" s="204">
        <v>1104</v>
      </c>
      <c r="F5" s="204">
        <v>644</v>
      </c>
      <c r="G5" s="204">
        <v>3995</v>
      </c>
      <c r="H5" s="204">
        <v>373</v>
      </c>
      <c r="I5" s="204">
        <v>423</v>
      </c>
      <c r="J5" s="204">
        <v>719</v>
      </c>
      <c r="K5" s="204">
        <v>277</v>
      </c>
      <c r="L5" s="205">
        <v>50</v>
      </c>
      <c r="M5" s="205">
        <v>234</v>
      </c>
      <c r="N5" s="205">
        <v>579</v>
      </c>
      <c r="O5" s="205">
        <v>241</v>
      </c>
      <c r="P5" s="205">
        <v>472</v>
      </c>
      <c r="Q5" s="205">
        <v>3860</v>
      </c>
      <c r="R5" s="205">
        <v>3088</v>
      </c>
    </row>
    <row r="6" spans="1:18" s="190" customFormat="1" ht="17.25" customHeight="1" thickBot="1">
      <c r="A6" s="141"/>
      <c r="B6" s="242">
        <v>26</v>
      </c>
      <c r="C6" s="243"/>
      <c r="D6" s="244">
        <v>14784</v>
      </c>
      <c r="E6" s="245">
        <v>991</v>
      </c>
      <c r="F6" s="245">
        <v>518</v>
      </c>
      <c r="G6" s="245">
        <v>2397</v>
      </c>
      <c r="H6" s="245">
        <v>229</v>
      </c>
      <c r="I6" s="245">
        <v>584</v>
      </c>
      <c r="J6" s="245">
        <v>698</v>
      </c>
      <c r="K6" s="245">
        <v>314</v>
      </c>
      <c r="L6" s="245">
        <v>96</v>
      </c>
      <c r="M6" s="245">
        <v>87</v>
      </c>
      <c r="N6" s="245">
        <v>615</v>
      </c>
      <c r="O6" s="245">
        <v>221</v>
      </c>
      <c r="P6" s="245">
        <v>424</v>
      </c>
      <c r="Q6" s="245">
        <v>4441</v>
      </c>
      <c r="R6" s="245">
        <v>3169</v>
      </c>
    </row>
    <row r="7" spans="12:18" ht="15" customHeight="1">
      <c r="L7" s="444" t="s">
        <v>55</v>
      </c>
      <c r="M7" s="444"/>
      <c r="N7" s="444"/>
      <c r="O7" s="444"/>
      <c r="P7" s="444"/>
      <c r="Q7" s="444"/>
      <c r="R7" s="444"/>
    </row>
    <row r="8" ht="13.5">
      <c r="D8" s="26"/>
    </row>
  </sheetData>
  <sheetProtection/>
  <mergeCells count="3">
    <mergeCell ref="A1:R1"/>
    <mergeCell ref="A3:C3"/>
    <mergeCell ref="L7:R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G1"/>
    </sheetView>
  </sheetViews>
  <sheetFormatPr defaultColWidth="9.00390625" defaultRowHeight="13.5"/>
  <cols>
    <col min="1" max="1" width="3.625" style="0" customWidth="1"/>
    <col min="2" max="2" width="18.875" style="0" customWidth="1"/>
    <col min="3" max="6" width="12.75390625" style="0" customWidth="1"/>
    <col min="7" max="7" width="13.25390625" style="183" customWidth="1"/>
  </cols>
  <sheetData>
    <row r="1" spans="1:7" ht="17.25" customHeight="1">
      <c r="A1" s="404" t="s">
        <v>324</v>
      </c>
      <c r="B1" s="404"/>
      <c r="C1" s="404"/>
      <c r="D1" s="404"/>
      <c r="E1" s="404"/>
      <c r="F1" s="404"/>
      <c r="G1" s="404"/>
    </row>
    <row r="2" spans="1:7" ht="17.25" customHeight="1" thickBot="1">
      <c r="A2" s="27" t="s">
        <v>56</v>
      </c>
      <c r="B2" s="27"/>
      <c r="C2" s="27"/>
      <c r="D2" s="27"/>
      <c r="E2" s="27"/>
      <c r="F2" s="27"/>
      <c r="G2" s="185"/>
    </row>
    <row r="3" spans="1:7" ht="24.75" customHeight="1">
      <c r="A3" s="447" t="s">
        <v>58</v>
      </c>
      <c r="B3" s="448"/>
      <c r="C3" s="280" t="s">
        <v>325</v>
      </c>
      <c r="D3" s="280" t="s">
        <v>383</v>
      </c>
      <c r="E3" s="280" t="s">
        <v>326</v>
      </c>
      <c r="F3" s="275" t="s">
        <v>327</v>
      </c>
      <c r="G3" s="305" t="s">
        <v>384</v>
      </c>
    </row>
    <row r="4" spans="1:7" ht="22.5" customHeight="1">
      <c r="A4" s="449" t="s">
        <v>57</v>
      </c>
      <c r="B4" s="450"/>
      <c r="C4" s="211">
        <v>31963000</v>
      </c>
      <c r="D4" s="211">
        <v>32058000</v>
      </c>
      <c r="E4" s="211">
        <v>32286000</v>
      </c>
      <c r="F4" s="211">
        <v>32480000</v>
      </c>
      <c r="G4" s="331">
        <v>32591000</v>
      </c>
    </row>
    <row r="5" spans="1:7" ht="22.5" customHeight="1">
      <c r="A5" s="451" t="s">
        <v>67</v>
      </c>
      <c r="B5" s="209" t="s">
        <v>19</v>
      </c>
      <c r="C5" s="211">
        <v>24924555</v>
      </c>
      <c r="D5" s="211">
        <v>25589123</v>
      </c>
      <c r="E5" s="211">
        <v>23575255</v>
      </c>
      <c r="F5" s="211">
        <v>23426976</v>
      </c>
      <c r="G5" s="331">
        <v>23044742</v>
      </c>
    </row>
    <row r="6" spans="1:7" ht="22.5" customHeight="1">
      <c r="A6" s="452"/>
      <c r="B6" s="210" t="s">
        <v>59</v>
      </c>
      <c r="C6" s="211">
        <v>20058422</v>
      </c>
      <c r="D6" s="211">
        <v>20829485</v>
      </c>
      <c r="E6" s="211">
        <v>18710783</v>
      </c>
      <c r="F6" s="211">
        <v>18572881</v>
      </c>
      <c r="G6" s="331">
        <v>18106243</v>
      </c>
    </row>
    <row r="7" spans="1:7" ht="22.5" customHeight="1">
      <c r="A7" s="452"/>
      <c r="B7" s="210" t="s">
        <v>60</v>
      </c>
      <c r="C7" s="211">
        <v>532648</v>
      </c>
      <c r="D7" s="211">
        <v>537311</v>
      </c>
      <c r="E7" s="211">
        <v>432959</v>
      </c>
      <c r="F7" s="211">
        <v>513508</v>
      </c>
      <c r="G7" s="331">
        <v>555632</v>
      </c>
    </row>
    <row r="8" spans="1:7" ht="22.5" customHeight="1">
      <c r="A8" s="452"/>
      <c r="B8" s="210" t="s">
        <v>61</v>
      </c>
      <c r="C8" s="211">
        <v>716626</v>
      </c>
      <c r="D8" s="211">
        <v>871312</v>
      </c>
      <c r="E8" s="211">
        <v>872519</v>
      </c>
      <c r="F8" s="211">
        <v>795090</v>
      </c>
      <c r="G8" s="331">
        <v>906541</v>
      </c>
    </row>
    <row r="9" spans="1:7" ht="22.5" customHeight="1">
      <c r="A9" s="452"/>
      <c r="B9" s="210" t="s">
        <v>62</v>
      </c>
      <c r="C9" s="211">
        <v>1072937</v>
      </c>
      <c r="D9" s="211">
        <v>979928</v>
      </c>
      <c r="E9" s="211">
        <v>1086894</v>
      </c>
      <c r="F9" s="211">
        <v>1065786</v>
      </c>
      <c r="G9" s="331">
        <v>1094217</v>
      </c>
    </row>
    <row r="10" spans="1:7" ht="22.5" customHeight="1">
      <c r="A10" s="453"/>
      <c r="B10" s="219" t="s">
        <v>63</v>
      </c>
      <c r="C10" s="211">
        <v>2543922</v>
      </c>
      <c r="D10" s="211">
        <v>2371087</v>
      </c>
      <c r="E10" s="211">
        <v>2472100</v>
      </c>
      <c r="F10" s="211">
        <v>2479711</v>
      </c>
      <c r="G10" s="331">
        <v>2382109</v>
      </c>
    </row>
    <row r="11" spans="1:7" ht="22.5" customHeight="1" thickBot="1">
      <c r="A11" s="454" t="s">
        <v>64</v>
      </c>
      <c r="B11" s="455"/>
      <c r="C11" s="214" t="s">
        <v>275</v>
      </c>
      <c r="D11" s="215" t="s">
        <v>328</v>
      </c>
      <c r="E11" s="215" t="s">
        <v>329</v>
      </c>
      <c r="F11" s="215" t="s">
        <v>385</v>
      </c>
      <c r="G11" s="332" t="s">
        <v>386</v>
      </c>
    </row>
    <row r="12" spans="1:7" ht="18.75" customHeight="1">
      <c r="A12" s="462" t="s">
        <v>387</v>
      </c>
      <c r="B12" s="462"/>
      <c r="C12" s="33"/>
      <c r="D12" s="267"/>
      <c r="E12" s="390" t="s">
        <v>284</v>
      </c>
      <c r="F12" s="390"/>
      <c r="G12" s="390"/>
    </row>
    <row r="13" spans="1:7" ht="22.5" customHeight="1">
      <c r="A13" s="3"/>
      <c r="B13" s="3"/>
      <c r="C13" s="3"/>
      <c r="D13" s="2"/>
      <c r="E13" s="2"/>
      <c r="F13" s="2"/>
      <c r="G13" s="184"/>
    </row>
    <row r="14" spans="1:7" ht="17.25" customHeight="1" thickBot="1">
      <c r="A14" s="456" t="s">
        <v>388</v>
      </c>
      <c r="B14" s="456"/>
      <c r="C14" s="456"/>
      <c r="D14" s="2"/>
      <c r="E14" s="2"/>
      <c r="F14" s="2"/>
      <c r="G14" s="184"/>
    </row>
    <row r="15" spans="1:7" ht="24.75" customHeight="1">
      <c r="A15" s="447" t="s">
        <v>58</v>
      </c>
      <c r="B15" s="448"/>
      <c r="C15" s="280" t="s">
        <v>325</v>
      </c>
      <c r="D15" s="280" t="s">
        <v>383</v>
      </c>
      <c r="E15" s="280" t="s">
        <v>326</v>
      </c>
      <c r="F15" s="275" t="s">
        <v>327</v>
      </c>
      <c r="G15" s="305" t="s">
        <v>384</v>
      </c>
    </row>
    <row r="16" spans="1:7" ht="22.5" customHeight="1">
      <c r="A16" s="445" t="s">
        <v>19</v>
      </c>
      <c r="B16" s="446"/>
      <c r="C16" s="211">
        <v>19410104</v>
      </c>
      <c r="D16" s="211">
        <v>20785560</v>
      </c>
      <c r="E16" s="211">
        <v>19313890</v>
      </c>
      <c r="F16" s="211">
        <v>19146488</v>
      </c>
      <c r="G16" s="331">
        <v>18615899</v>
      </c>
    </row>
    <row r="17" spans="1:7" ht="22.5" customHeight="1">
      <c r="A17" s="460" t="s">
        <v>59</v>
      </c>
      <c r="B17" s="461"/>
      <c r="C17" s="211">
        <v>19232513</v>
      </c>
      <c r="D17" s="211">
        <v>20538212</v>
      </c>
      <c r="E17" s="211">
        <v>19260750</v>
      </c>
      <c r="F17" s="211">
        <v>19036311</v>
      </c>
      <c r="G17" s="331">
        <v>18477737</v>
      </c>
    </row>
    <row r="18" spans="1:7" ht="22.5" customHeight="1" thickBot="1">
      <c r="A18" s="463" t="s">
        <v>65</v>
      </c>
      <c r="B18" s="464"/>
      <c r="C18" s="212">
        <v>177591</v>
      </c>
      <c r="D18" s="213">
        <v>247348</v>
      </c>
      <c r="E18" s="211">
        <v>53140</v>
      </c>
      <c r="F18" s="211">
        <v>110177</v>
      </c>
      <c r="G18" s="331">
        <v>138162</v>
      </c>
    </row>
    <row r="19" spans="1:7" ht="18.75" customHeight="1">
      <c r="A19" s="462" t="s">
        <v>387</v>
      </c>
      <c r="B19" s="462"/>
      <c r="C19" s="138"/>
      <c r="D19" s="138"/>
      <c r="E19" s="390" t="s">
        <v>284</v>
      </c>
      <c r="F19" s="390"/>
      <c r="G19" s="390"/>
    </row>
    <row r="20" spans="1:7" ht="22.5" customHeight="1">
      <c r="A20" s="2"/>
      <c r="B20" s="2"/>
      <c r="C20" s="2"/>
      <c r="D20" s="2"/>
      <c r="E20" s="2"/>
      <c r="F20" s="2"/>
      <c r="G20" s="184"/>
    </row>
    <row r="21" spans="1:7" ht="17.25" customHeight="1" thickBot="1">
      <c r="A21" s="457" t="s">
        <v>389</v>
      </c>
      <c r="B21" s="457"/>
      <c r="C21" s="457"/>
      <c r="D21" s="2"/>
      <c r="E21" s="2"/>
      <c r="F21" s="2"/>
      <c r="G21" s="184"/>
    </row>
    <row r="22" spans="1:7" ht="24.75" customHeight="1">
      <c r="A22" s="447" t="s">
        <v>58</v>
      </c>
      <c r="B22" s="448"/>
      <c r="C22" s="280" t="s">
        <v>330</v>
      </c>
      <c r="D22" s="280" t="s">
        <v>390</v>
      </c>
      <c r="E22" s="280" t="s">
        <v>331</v>
      </c>
      <c r="F22" s="275" t="s">
        <v>332</v>
      </c>
      <c r="G22" s="305" t="s">
        <v>391</v>
      </c>
    </row>
    <row r="23" spans="1:7" ht="22.5" customHeight="1">
      <c r="A23" s="445" t="s">
        <v>66</v>
      </c>
      <c r="B23" s="446"/>
      <c r="C23" s="211">
        <v>20237000</v>
      </c>
      <c r="D23" s="211">
        <v>20237000</v>
      </c>
      <c r="E23" s="211">
        <v>20191900</v>
      </c>
      <c r="F23" s="211">
        <v>20191900</v>
      </c>
      <c r="G23" s="331">
        <v>20191900</v>
      </c>
    </row>
    <row r="24" spans="1:7" ht="22.5" customHeight="1">
      <c r="A24" s="458" t="s">
        <v>67</v>
      </c>
      <c r="B24" s="459"/>
      <c r="C24" s="211">
        <v>21123484</v>
      </c>
      <c r="D24" s="211">
        <v>23389801</v>
      </c>
      <c r="E24" s="211">
        <v>21317606</v>
      </c>
      <c r="F24" s="211">
        <v>20380342</v>
      </c>
      <c r="G24" s="331">
        <v>19660648</v>
      </c>
    </row>
    <row r="25" spans="1:7" ht="22.5" customHeight="1" thickBot="1">
      <c r="A25" s="454" t="s">
        <v>68</v>
      </c>
      <c r="B25" s="455"/>
      <c r="C25" s="333" t="s">
        <v>276</v>
      </c>
      <c r="D25" s="333" t="s">
        <v>278</v>
      </c>
      <c r="E25" s="333" t="s">
        <v>333</v>
      </c>
      <c r="F25" s="333" t="s">
        <v>392</v>
      </c>
      <c r="G25" s="334" t="s">
        <v>393</v>
      </c>
    </row>
    <row r="26" spans="1:7" ht="18.75" customHeight="1">
      <c r="A26" s="462" t="s">
        <v>394</v>
      </c>
      <c r="B26" s="462"/>
      <c r="C26" s="138"/>
      <c r="D26" s="138"/>
      <c r="E26" s="138"/>
      <c r="F26" s="390" t="s">
        <v>395</v>
      </c>
      <c r="G26" s="390"/>
    </row>
    <row r="27" spans="1:7" ht="13.5">
      <c r="A27" s="2"/>
      <c r="B27" s="2"/>
      <c r="C27" s="2"/>
      <c r="D27" s="2"/>
      <c r="E27" s="2"/>
      <c r="F27" s="2"/>
      <c r="G27" s="184"/>
    </row>
  </sheetData>
  <sheetProtection/>
  <mergeCells count="21">
    <mergeCell ref="A19:B19"/>
    <mergeCell ref="F26:G26"/>
    <mergeCell ref="E12:G12"/>
    <mergeCell ref="A14:C14"/>
    <mergeCell ref="A15:B15"/>
    <mergeCell ref="A16:B16"/>
    <mergeCell ref="A21:C21"/>
    <mergeCell ref="A24:B24"/>
    <mergeCell ref="A17:B17"/>
    <mergeCell ref="A25:B25"/>
    <mergeCell ref="A26:B26"/>
    <mergeCell ref="E19:G19"/>
    <mergeCell ref="A23:B23"/>
    <mergeCell ref="A1:G1"/>
    <mergeCell ref="A3:B3"/>
    <mergeCell ref="A4:B4"/>
    <mergeCell ref="A5:A10"/>
    <mergeCell ref="A11:B11"/>
    <mergeCell ref="A12:B12"/>
    <mergeCell ref="A22:B22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5.125" defaultRowHeight="13.5"/>
  <cols>
    <col min="1" max="1" width="8.125" style="2" customWidth="1"/>
    <col min="2" max="2" width="5.00390625" style="2" customWidth="1"/>
    <col min="3" max="3" width="5.125" style="2" customWidth="1"/>
    <col min="4" max="4" width="34.375" style="2" customWidth="1"/>
    <col min="5" max="5" width="33.875" style="2" customWidth="1"/>
    <col min="6" max="253" width="9.00390625" style="2" customWidth="1"/>
    <col min="254" max="254" width="8.125" style="2" customWidth="1"/>
    <col min="255" max="255" width="5.00390625" style="2" customWidth="1"/>
    <col min="256" max="16384" width="5.125" style="2" customWidth="1"/>
  </cols>
  <sheetData>
    <row r="1" spans="1:5" s="1" customFormat="1" ht="17.25">
      <c r="A1" s="404" t="s">
        <v>334</v>
      </c>
      <c r="B1" s="465"/>
      <c r="C1" s="465"/>
      <c r="D1" s="465"/>
      <c r="E1" s="465"/>
    </row>
    <row r="2" spans="1:5" ht="9" customHeight="1" thickBot="1">
      <c r="A2" s="4"/>
      <c r="B2" s="4"/>
      <c r="C2" s="4"/>
      <c r="D2" s="4"/>
      <c r="E2" s="4"/>
    </row>
    <row r="3" spans="1:5" ht="20.25" customHeight="1">
      <c r="A3" s="466" t="s">
        <v>39</v>
      </c>
      <c r="B3" s="466"/>
      <c r="C3" s="467"/>
      <c r="D3" s="275" t="s">
        <v>69</v>
      </c>
      <c r="E3" s="275" t="s">
        <v>272</v>
      </c>
    </row>
    <row r="4" spans="1:5" s="138" customFormat="1" ht="21.75" customHeight="1">
      <c r="A4" s="32" t="s">
        <v>14</v>
      </c>
      <c r="B4" s="161">
        <v>22</v>
      </c>
      <c r="C4" s="138" t="s">
        <v>71</v>
      </c>
      <c r="D4" s="335">
        <v>144</v>
      </c>
      <c r="E4" s="33">
        <v>372</v>
      </c>
    </row>
    <row r="5" spans="2:5" s="138" customFormat="1" ht="21.75" customHeight="1">
      <c r="B5" s="161">
        <v>23</v>
      </c>
      <c r="D5" s="335">
        <v>209</v>
      </c>
      <c r="E5" s="33">
        <v>493</v>
      </c>
    </row>
    <row r="6" spans="2:5" s="138" customFormat="1" ht="21.75" customHeight="1">
      <c r="B6" s="161">
        <v>24</v>
      </c>
      <c r="D6" s="335">
        <v>213</v>
      </c>
      <c r="E6" s="33">
        <v>469</v>
      </c>
    </row>
    <row r="7" spans="2:5" s="138" customFormat="1" ht="21.75" customHeight="1">
      <c r="B7" s="161">
        <v>25</v>
      </c>
      <c r="D7" s="335">
        <v>206</v>
      </c>
      <c r="E7" s="33">
        <v>455</v>
      </c>
    </row>
    <row r="8" spans="1:5" s="23" customFormat="1" ht="21.75" customHeight="1" thickBot="1">
      <c r="A8" s="160"/>
      <c r="B8" s="246">
        <v>26</v>
      </c>
      <c r="C8" s="182"/>
      <c r="D8" s="336">
        <v>225</v>
      </c>
      <c r="E8" s="182">
        <v>458</v>
      </c>
    </row>
    <row r="9" spans="1:5" ht="15.75" customHeight="1">
      <c r="A9" s="2" t="s">
        <v>72</v>
      </c>
      <c r="E9" s="139" t="s">
        <v>284</v>
      </c>
    </row>
  </sheetData>
  <sheetProtection/>
  <mergeCells count="2">
    <mergeCell ref="A1:E1"/>
    <mergeCell ref="A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M1"/>
    </sheetView>
  </sheetViews>
  <sheetFormatPr defaultColWidth="9.00390625" defaultRowHeight="13.5"/>
  <cols>
    <col min="1" max="1" width="4.75390625" style="36" customWidth="1"/>
    <col min="2" max="2" width="3.125" style="36" customWidth="1"/>
    <col min="3" max="3" width="2.25390625" style="36" customWidth="1"/>
    <col min="4" max="4" width="8.125" style="36" customWidth="1"/>
    <col min="5" max="5" width="10.625" style="36" customWidth="1"/>
    <col min="6" max="6" width="8.125" style="36" customWidth="1"/>
    <col min="7" max="7" width="10.25390625" style="36" customWidth="1"/>
    <col min="8" max="8" width="9.875" style="36" customWidth="1"/>
    <col min="9" max="9" width="11.25390625" style="36" customWidth="1"/>
    <col min="10" max="10" width="9.25390625" style="36" customWidth="1"/>
    <col min="11" max="11" width="11.25390625" style="36" customWidth="1"/>
    <col min="12" max="12" width="8.75390625" style="36" customWidth="1"/>
    <col min="13" max="13" width="11.25390625" style="36" customWidth="1"/>
    <col min="14" max="16384" width="9.00390625" style="36" customWidth="1"/>
  </cols>
  <sheetData>
    <row r="1" spans="1:13" ht="19.5" customHeight="1">
      <c r="A1" s="472" t="s">
        <v>396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19.5" customHeight="1" thickBot="1">
      <c r="A2" s="4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>
      <c r="A3" s="473" t="s">
        <v>39</v>
      </c>
      <c r="B3" s="473"/>
      <c r="C3" s="474"/>
      <c r="D3" s="479" t="s">
        <v>87</v>
      </c>
      <c r="E3" s="467"/>
      <c r="F3" s="479" t="s">
        <v>88</v>
      </c>
      <c r="G3" s="466"/>
      <c r="H3" s="480" t="s">
        <v>89</v>
      </c>
      <c r="I3" s="481"/>
      <c r="J3" s="480" t="s">
        <v>90</v>
      </c>
      <c r="K3" s="481"/>
      <c r="L3" s="482" t="s">
        <v>336</v>
      </c>
      <c r="M3" s="483"/>
    </row>
    <row r="4" spans="1:13" ht="19.5" customHeight="1">
      <c r="A4" s="475"/>
      <c r="B4" s="475"/>
      <c r="C4" s="476"/>
      <c r="D4" s="222" t="s">
        <v>274</v>
      </c>
      <c r="E4" s="468" t="s">
        <v>91</v>
      </c>
      <c r="F4" s="222" t="s">
        <v>274</v>
      </c>
      <c r="G4" s="468" t="s">
        <v>91</v>
      </c>
      <c r="H4" s="222" t="s">
        <v>274</v>
      </c>
      <c r="I4" s="468" t="s">
        <v>91</v>
      </c>
      <c r="J4" s="222" t="s">
        <v>274</v>
      </c>
      <c r="K4" s="468" t="s">
        <v>91</v>
      </c>
      <c r="L4" s="338" t="s">
        <v>274</v>
      </c>
      <c r="M4" s="470" t="s">
        <v>91</v>
      </c>
    </row>
    <row r="5" spans="1:13" ht="19.5" customHeight="1">
      <c r="A5" s="477"/>
      <c r="B5" s="477"/>
      <c r="C5" s="478"/>
      <c r="D5" s="223" t="s">
        <v>92</v>
      </c>
      <c r="E5" s="469"/>
      <c r="F5" s="223" t="s">
        <v>92</v>
      </c>
      <c r="G5" s="469"/>
      <c r="H5" s="223" t="s">
        <v>92</v>
      </c>
      <c r="I5" s="469"/>
      <c r="J5" s="223" t="s">
        <v>92</v>
      </c>
      <c r="K5" s="469"/>
      <c r="L5" s="223" t="s">
        <v>92</v>
      </c>
      <c r="M5" s="471"/>
    </row>
    <row r="6" spans="1:13" ht="19.5" customHeight="1">
      <c r="A6" s="224"/>
      <c r="B6" s="224"/>
      <c r="C6" s="224"/>
      <c r="D6" s="17" t="s">
        <v>70</v>
      </c>
      <c r="E6" s="225" t="s">
        <v>283</v>
      </c>
      <c r="F6" s="129" t="s">
        <v>70</v>
      </c>
      <c r="G6" s="128" t="s">
        <v>283</v>
      </c>
      <c r="H6" s="129" t="s">
        <v>70</v>
      </c>
      <c r="I6" s="128" t="s">
        <v>283</v>
      </c>
      <c r="J6" s="129" t="s">
        <v>70</v>
      </c>
      <c r="K6" s="128" t="s">
        <v>283</v>
      </c>
      <c r="L6" s="129" t="s">
        <v>70</v>
      </c>
      <c r="M6" s="128" t="s">
        <v>283</v>
      </c>
    </row>
    <row r="7" spans="1:13" ht="19.5" customHeight="1">
      <c r="A7" s="374" t="s">
        <v>14</v>
      </c>
      <c r="B7" s="152">
        <v>22</v>
      </c>
      <c r="C7" s="153" t="s">
        <v>15</v>
      </c>
      <c r="D7" s="157">
        <v>14394</v>
      </c>
      <c r="E7" s="158">
        <v>143940</v>
      </c>
      <c r="F7" s="158">
        <v>536</v>
      </c>
      <c r="G7" s="158">
        <v>5360</v>
      </c>
      <c r="H7" s="158">
        <v>35075</v>
      </c>
      <c r="I7" s="158">
        <v>191215</v>
      </c>
      <c r="J7" s="158">
        <v>12781</v>
      </c>
      <c r="K7" s="158">
        <v>71690</v>
      </c>
      <c r="L7" s="339">
        <v>62786</v>
      </c>
      <c r="M7" s="339">
        <v>412205</v>
      </c>
    </row>
    <row r="8" spans="1:13" s="37" customFormat="1" ht="19.5" customHeight="1" thickBot="1">
      <c r="A8" s="252"/>
      <c r="B8" s="251">
        <v>23</v>
      </c>
      <c r="C8" s="252"/>
      <c r="D8" s="253">
        <v>52</v>
      </c>
      <c r="E8" s="46">
        <v>520</v>
      </c>
      <c r="F8" s="46" t="s">
        <v>16</v>
      </c>
      <c r="G8" s="46" t="s">
        <v>16</v>
      </c>
      <c r="H8" s="46">
        <v>14</v>
      </c>
      <c r="I8" s="46">
        <v>80</v>
      </c>
      <c r="J8" s="46">
        <v>65</v>
      </c>
      <c r="K8" s="46">
        <v>325</v>
      </c>
      <c r="L8" s="258">
        <v>131</v>
      </c>
      <c r="M8" s="258">
        <v>925</v>
      </c>
    </row>
    <row r="9" spans="1:13" ht="19.5" customHeight="1">
      <c r="A9" s="138" t="s">
        <v>271</v>
      </c>
      <c r="B9" s="83"/>
      <c r="C9" s="83"/>
      <c r="D9" s="83"/>
      <c r="E9" s="83"/>
      <c r="F9" s="2"/>
      <c r="G9" s="40"/>
      <c r="H9" s="2"/>
      <c r="I9" s="2"/>
      <c r="J9" s="444" t="s">
        <v>337</v>
      </c>
      <c r="K9" s="444"/>
      <c r="L9" s="444"/>
      <c r="M9" s="444"/>
    </row>
  </sheetData>
  <sheetProtection/>
  <mergeCells count="13">
    <mergeCell ref="L3:M3"/>
    <mergeCell ref="E4:E5"/>
    <mergeCell ref="G4:G5"/>
    <mergeCell ref="I4:I5"/>
    <mergeCell ref="K4:K5"/>
    <mergeCell ref="M4:M5"/>
    <mergeCell ref="J9:M9"/>
    <mergeCell ref="A1:M1"/>
    <mergeCell ref="A3:C5"/>
    <mergeCell ref="D3:E3"/>
    <mergeCell ref="F3:G3"/>
    <mergeCell ref="H3:I3"/>
    <mergeCell ref="J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A1" sqref="A1:K1"/>
    </sheetView>
  </sheetViews>
  <sheetFormatPr defaultColWidth="3.125" defaultRowHeight="13.5"/>
  <cols>
    <col min="1" max="1" width="4.375" style="2" customWidth="1"/>
    <col min="2" max="2" width="3.125" style="2" customWidth="1"/>
    <col min="3" max="3" width="2.625" style="2" customWidth="1"/>
    <col min="4" max="4" width="8.25390625" style="2" customWidth="1"/>
    <col min="5" max="5" width="11.25390625" style="2" customWidth="1"/>
    <col min="6" max="6" width="9.125" style="2" customWidth="1"/>
    <col min="7" max="7" width="11.25390625" style="2" customWidth="1"/>
    <col min="8" max="8" width="8.625" style="2" customWidth="1"/>
    <col min="9" max="9" width="10.875" style="2" customWidth="1"/>
    <col min="10" max="10" width="8.25390625" style="2" customWidth="1"/>
    <col min="11" max="11" width="11.25390625" style="2" customWidth="1"/>
    <col min="12" max="12" width="8.75390625" style="2" customWidth="1"/>
    <col min="13" max="13" width="11.25390625" style="2" customWidth="1"/>
    <col min="14" max="254" width="9.00390625" style="2" customWidth="1"/>
    <col min="255" max="255" width="4.75390625" style="2" customWidth="1"/>
    <col min="256" max="16384" width="3.125" style="2" customWidth="1"/>
  </cols>
  <sheetData>
    <row r="1" spans="1:11" s="1" customFormat="1" ht="17.25" customHeight="1">
      <c r="A1" s="404" t="s">
        <v>397</v>
      </c>
      <c r="B1" s="404"/>
      <c r="C1" s="404"/>
      <c r="D1" s="484"/>
      <c r="E1" s="484"/>
      <c r="F1" s="484"/>
      <c r="G1" s="484"/>
      <c r="H1" s="465"/>
      <c r="I1" s="465"/>
      <c r="J1" s="465"/>
      <c r="K1" s="465"/>
    </row>
    <row r="2" spans="1:11" ht="11.25" customHeight="1" thickBot="1">
      <c r="A2"/>
      <c r="B2"/>
      <c r="C2"/>
      <c r="D2"/>
      <c r="E2"/>
      <c r="F2"/>
      <c r="G2"/>
      <c r="H2"/>
      <c r="I2"/>
      <c r="J2"/>
      <c r="K2"/>
    </row>
    <row r="3" spans="1:11" ht="18.75" customHeight="1">
      <c r="A3" s="473" t="s">
        <v>39</v>
      </c>
      <c r="B3" s="473"/>
      <c r="C3" s="474"/>
      <c r="D3" s="479" t="s">
        <v>251</v>
      </c>
      <c r="E3" s="467"/>
      <c r="F3" s="485" t="s">
        <v>252</v>
      </c>
      <c r="G3" s="486"/>
      <c r="H3" s="487" t="s">
        <v>253</v>
      </c>
      <c r="I3" s="488"/>
      <c r="J3" s="487" t="s">
        <v>254</v>
      </c>
      <c r="K3" s="489"/>
    </row>
    <row r="4" spans="1:11" ht="19.5" customHeight="1">
      <c r="A4" s="475"/>
      <c r="B4" s="475"/>
      <c r="C4" s="476"/>
      <c r="D4" s="233" t="s">
        <v>255</v>
      </c>
      <c r="E4" s="468" t="s">
        <v>91</v>
      </c>
      <c r="F4" s="233" t="s">
        <v>255</v>
      </c>
      <c r="G4" s="468" t="s">
        <v>91</v>
      </c>
      <c r="H4" s="233" t="s">
        <v>255</v>
      </c>
      <c r="I4" s="468" t="s">
        <v>91</v>
      </c>
      <c r="J4" s="233" t="s">
        <v>255</v>
      </c>
      <c r="K4" s="470" t="s">
        <v>91</v>
      </c>
    </row>
    <row r="5" spans="1:11" ht="19.5" customHeight="1">
      <c r="A5" s="477"/>
      <c r="B5" s="477"/>
      <c r="C5" s="478"/>
      <c r="D5" s="234" t="s">
        <v>256</v>
      </c>
      <c r="E5" s="469"/>
      <c r="F5" s="234" t="s">
        <v>256</v>
      </c>
      <c r="G5" s="469"/>
      <c r="H5" s="234" t="s">
        <v>256</v>
      </c>
      <c r="I5" s="469"/>
      <c r="J5" s="234" t="s">
        <v>256</v>
      </c>
      <c r="K5" s="471"/>
    </row>
    <row r="6" spans="1:11" s="226" customFormat="1" ht="19.5" customHeight="1">
      <c r="A6" s="224"/>
      <c r="B6" s="224"/>
      <c r="C6" s="224"/>
      <c r="D6" s="17" t="s">
        <v>70</v>
      </c>
      <c r="E6" s="225" t="s">
        <v>283</v>
      </c>
      <c r="F6" s="129" t="s">
        <v>70</v>
      </c>
      <c r="G6" s="128" t="s">
        <v>283</v>
      </c>
      <c r="H6" s="129" t="s">
        <v>70</v>
      </c>
      <c r="I6" s="128" t="s">
        <v>283</v>
      </c>
      <c r="J6" s="129" t="s">
        <v>70</v>
      </c>
      <c r="K6" s="128" t="s">
        <v>283</v>
      </c>
    </row>
    <row r="7" spans="1:11" s="138" customFormat="1" ht="19.5" customHeight="1">
      <c r="A7" s="156" t="s">
        <v>14</v>
      </c>
      <c r="B7" s="156" t="s">
        <v>398</v>
      </c>
      <c r="C7" s="156" t="s">
        <v>15</v>
      </c>
      <c r="D7" s="157">
        <v>81668</v>
      </c>
      <c r="E7" s="158">
        <v>1061684</v>
      </c>
      <c r="F7" s="158">
        <v>261021</v>
      </c>
      <c r="G7" s="250">
        <v>3393253</v>
      </c>
      <c r="H7" s="158">
        <v>86654</v>
      </c>
      <c r="I7" s="250">
        <v>1126502</v>
      </c>
      <c r="J7" s="158">
        <v>429343</v>
      </c>
      <c r="K7" s="250">
        <v>5581439</v>
      </c>
    </row>
    <row r="8" spans="1:11" s="138" customFormat="1" ht="19.5" customHeight="1">
      <c r="A8" s="156"/>
      <c r="B8" s="156" t="s">
        <v>399</v>
      </c>
      <c r="C8" s="156"/>
      <c r="D8" s="157">
        <v>99021</v>
      </c>
      <c r="E8" s="158">
        <v>1353081</v>
      </c>
      <c r="F8" s="158">
        <v>315953</v>
      </c>
      <c r="G8" s="158">
        <v>3842191</v>
      </c>
      <c r="H8" s="158">
        <v>103280</v>
      </c>
      <c r="I8" s="158">
        <v>1241042</v>
      </c>
      <c r="J8" s="158">
        <v>518254</v>
      </c>
      <c r="K8" s="158">
        <v>6436314</v>
      </c>
    </row>
    <row r="9" spans="1:11" s="138" customFormat="1" ht="19.5" customHeight="1">
      <c r="A9" s="38"/>
      <c r="B9" s="152">
        <v>24</v>
      </c>
      <c r="C9" s="153"/>
      <c r="D9" s="157">
        <v>16973</v>
      </c>
      <c r="E9" s="158">
        <v>254555</v>
      </c>
      <c r="F9" s="158">
        <v>56509</v>
      </c>
      <c r="G9" s="158">
        <v>593858</v>
      </c>
      <c r="H9" s="158">
        <v>18044</v>
      </c>
      <c r="I9" s="158">
        <v>180446</v>
      </c>
      <c r="J9" s="158">
        <v>91526</v>
      </c>
      <c r="K9" s="158">
        <v>1028859</v>
      </c>
    </row>
    <row r="10" spans="1:243" s="138" customFormat="1" ht="19.5" customHeight="1">
      <c r="A10" s="38"/>
      <c r="B10" s="152">
        <v>25</v>
      </c>
      <c r="C10" s="153"/>
      <c r="D10" s="157" t="s">
        <v>400</v>
      </c>
      <c r="E10" s="158" t="s">
        <v>400</v>
      </c>
      <c r="F10" s="158" t="s">
        <v>400</v>
      </c>
      <c r="G10" s="158" t="s">
        <v>400</v>
      </c>
      <c r="H10" s="158" t="s">
        <v>400</v>
      </c>
      <c r="I10" s="158" t="s">
        <v>400</v>
      </c>
      <c r="J10" s="158" t="s">
        <v>400</v>
      </c>
      <c r="K10" s="158" t="s">
        <v>400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56" s="23" customFormat="1" ht="19.5" customHeight="1" thickBot="1">
      <c r="A11" s="196"/>
      <c r="B11" s="152">
        <v>26</v>
      </c>
      <c r="C11" s="372"/>
      <c r="D11" s="158" t="s">
        <v>400</v>
      </c>
      <c r="E11" s="158" t="s">
        <v>400</v>
      </c>
      <c r="F11" s="158">
        <v>6</v>
      </c>
      <c r="G11" s="158">
        <v>70</v>
      </c>
      <c r="H11" s="158" t="s">
        <v>400</v>
      </c>
      <c r="I11" s="158" t="s">
        <v>400</v>
      </c>
      <c r="J11" s="158">
        <v>6</v>
      </c>
      <c r="K11" s="158">
        <v>70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1" ht="19.5" customHeight="1">
      <c r="A12" s="216" t="s">
        <v>338</v>
      </c>
      <c r="B12" s="28"/>
      <c r="C12" s="28"/>
      <c r="D12" s="28"/>
      <c r="E12" s="28"/>
      <c r="F12" s="7"/>
      <c r="G12" s="154"/>
      <c r="H12" s="7"/>
      <c r="I12" s="7"/>
      <c r="J12" s="390" t="s">
        <v>337</v>
      </c>
      <c r="K12" s="390"/>
    </row>
    <row r="16" ht="13.5">
      <c r="E16" s="41"/>
    </row>
    <row r="18" ht="13.5">
      <c r="F18" s="29"/>
    </row>
  </sheetData>
  <sheetProtection/>
  <mergeCells count="11">
    <mergeCell ref="G4:G5"/>
    <mergeCell ref="I4:I5"/>
    <mergeCell ref="K4:K5"/>
    <mergeCell ref="A1:K1"/>
    <mergeCell ref="J12:K12"/>
    <mergeCell ref="A3:C5"/>
    <mergeCell ref="D3:E3"/>
    <mergeCell ref="F3:G3"/>
    <mergeCell ref="H3:I3"/>
    <mergeCell ref="J3:K3"/>
    <mergeCell ref="E4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2016-11-08T06:56:34Z</cp:lastPrinted>
  <dcterms:created xsi:type="dcterms:W3CDTF">2011-08-03T07:44:07Z</dcterms:created>
  <dcterms:modified xsi:type="dcterms:W3CDTF">2016-11-08T06:56:41Z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